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6" i="1" l="1"/>
  <c r="F196" i="1"/>
  <c r="B100" i="1"/>
  <c r="A100" i="1"/>
  <c r="L99" i="1"/>
  <c r="J99" i="1"/>
  <c r="I99" i="1"/>
  <c r="H99" i="1"/>
  <c r="G99" i="1"/>
  <c r="F99" i="1"/>
  <c r="B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</calcChain>
</file>

<file path=xl/sharedStrings.xml><?xml version="1.0" encoding="utf-8"?>
<sst xmlns="http://schemas.openxmlformats.org/spreadsheetml/2006/main" count="258" uniqueCount="76">
  <si>
    <t>Школа</t>
  </si>
  <si>
    <t>МКОУ "СОШ с.Благовещенка"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</si>
  <si>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</si>
  <si>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</si>
  <si>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</si>
  <si>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</si>
  <si>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</si>
  <si>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Куценко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</si>
  <si>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</si>
  <si>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</si>
  <si>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</si>
  <si>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</si>
  <si>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</si>
  <si>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</si>
  <si>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</si>
  <si>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</si>
  <si>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</si>
  <si>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</si>
  <si>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</si>
  <si>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</si>
  <si>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</si>
  <si>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</si>
  <si>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</si>
  <si>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</si>
  <si>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</si>
  <si>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</si>
  <si>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</si>
  <si>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</si>
  <si>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 молочная</t>
  </si>
  <si>
    <t xml:space="preserve">сыр </t>
  </si>
  <si>
    <t>Российский</t>
  </si>
  <si>
    <t>гор.напиток</t>
  </si>
  <si>
    <t>Кофейный</t>
  </si>
  <si>
    <t>хлеб</t>
  </si>
  <si>
    <t>Пшеничный</t>
  </si>
  <si>
    <t>фрукты</t>
  </si>
  <si>
    <t>Яблоко</t>
  </si>
  <si>
    <t>масло</t>
  </si>
  <si>
    <t>Сливочное</t>
  </si>
  <si>
    <t>кондитер.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</si>
  <si>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</si>
  <si>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</si>
  <si>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</si>
  <si>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</si>
  <si>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</si>
  <si>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</si>
  <si>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</si>
  <si>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</si>
  <si>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</si>
  <si>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</si>
  <si>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</si>
  <si>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из говядины с соусом</t>
  </si>
  <si>
    <t>Каша пшенная гарнир</t>
  </si>
  <si>
    <t>Чай с сахаром</t>
  </si>
  <si>
    <t>кондитерс.</t>
  </si>
  <si>
    <t xml:space="preserve">масло </t>
  </si>
  <si>
    <t>Суфле творожное запеченное со сгущенным молоком</t>
  </si>
  <si>
    <t>Какао с молоком</t>
  </si>
  <si>
    <t xml:space="preserve">Котлеты рыбные "Любительские" с соусом. </t>
  </si>
  <si>
    <t>148/355</t>
  </si>
  <si>
    <t>Пюре картофельное</t>
  </si>
  <si>
    <t>Котлета из говядины с сосом</t>
  </si>
  <si>
    <t>282/355</t>
  </si>
  <si>
    <t>Каша гречневая гарнир</t>
  </si>
  <si>
    <t>Каша манная молочная</t>
  </si>
  <si>
    <t>кондитерск.</t>
  </si>
  <si>
    <t>Чай с молоком</t>
  </si>
  <si>
    <t>сыр</t>
  </si>
  <si>
    <t>Российский полутвердый</t>
  </si>
  <si>
    <t>Плов из курицы</t>
  </si>
  <si>
    <t>кондитерск</t>
  </si>
  <si>
    <t>Пудинг из творга с яблоками со сгущенным молоком</t>
  </si>
  <si>
    <t>Рыба тушенная с овощами</t>
  </si>
  <si>
    <t>Гуляш  из говядины</t>
  </si>
  <si>
    <t xml:space="preserve">Макароны отварные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</si>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</sst>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163" zoomScaleNormal="100" workbookViewId="0">
      <selection activeCell="P177" sqref="P177"/>
    </sheetView>
  </sheetViews>
  <sheetFormatPr defaultRowHeight="15" x14ac:dyDescent="0.25"/>
  <cols>
    <col min="1" max="3" width="9.140625" customWidth="1"/>
    <col min="4" max="4" width="12.28515625" customWidth="1"/>
    <col min="5" max="5" width="36.5703125" customWidth="1"/>
    <col min="7" max="7" width="10.28515625" customWidth="1"/>
  </cols>
  <sheetData>
    <row r="1" spans="1:12" x14ac:dyDescent="0.25">
      <c r="A1" s="1" t="s">
        <v>0</v>
      </c>
      <c r="B1" s="2"/>
      <c r="C1" s="59" t="s">
        <v>1</v>
      </c>
      <c r="D1" s="60"/>
      <c r="E1" s="60"/>
      <c r="F1" s="3" t="s">
        <v>2</v>
      </c>
      <c r="G1" s="2" t="s">
        <v>3</v>
      </c>
      <c r="H1" s="61" t="s">
        <v>4</v>
      </c>
      <c r="I1" s="61"/>
      <c r="J1" s="61"/>
      <c r="K1" s="6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1" t="s">
        <v>7</v>
      </c>
      <c r="I2" s="61"/>
      <c r="J2" s="61"/>
      <c r="K2" s="6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64</v>
      </c>
      <c r="F6" s="21">
        <v>250</v>
      </c>
      <c r="G6" s="21">
        <v>4</v>
      </c>
      <c r="H6" s="21">
        <v>5</v>
      </c>
      <c r="I6" s="21">
        <v>42</v>
      </c>
      <c r="J6" s="21">
        <v>229</v>
      </c>
      <c r="K6" s="22">
        <v>177</v>
      </c>
      <c r="L6" s="21">
        <v>19.37</v>
      </c>
    </row>
    <row r="7" spans="1:12" x14ac:dyDescent="0.25">
      <c r="A7" s="23"/>
      <c r="B7" s="24"/>
      <c r="C7" s="25"/>
      <c r="D7" s="26" t="s">
        <v>65</v>
      </c>
      <c r="E7" s="27" t="s">
        <v>40</v>
      </c>
      <c r="F7" s="28">
        <v>40</v>
      </c>
      <c r="G7" s="28">
        <v>4</v>
      </c>
      <c r="H7" s="28">
        <v>28</v>
      </c>
      <c r="I7" s="28">
        <v>30</v>
      </c>
      <c r="J7" s="28">
        <v>388</v>
      </c>
      <c r="K7" s="29"/>
      <c r="L7" s="28">
        <v>6</v>
      </c>
    </row>
    <row r="8" spans="1:12" x14ac:dyDescent="0.25">
      <c r="A8" s="23"/>
      <c r="B8" s="24"/>
      <c r="C8" s="25"/>
      <c r="D8" s="30" t="s">
        <v>31</v>
      </c>
      <c r="E8" s="27" t="s">
        <v>66</v>
      </c>
      <c r="F8" s="28">
        <v>200</v>
      </c>
      <c r="G8" s="28">
        <v>3</v>
      </c>
      <c r="H8" s="28">
        <v>6</v>
      </c>
      <c r="I8" s="28">
        <v>16</v>
      </c>
      <c r="J8" s="28">
        <v>130</v>
      </c>
      <c r="K8" s="29">
        <v>394</v>
      </c>
      <c r="L8" s="28">
        <v>9.5500000000000007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50</v>
      </c>
      <c r="G9" s="28">
        <v>3</v>
      </c>
      <c r="H9" s="28">
        <v>10</v>
      </c>
      <c r="I9" s="28">
        <v>18</v>
      </c>
      <c r="J9" s="28">
        <v>174</v>
      </c>
      <c r="K9" s="29">
        <v>1</v>
      </c>
      <c r="L9" s="28">
        <v>2.4500000000000002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205</v>
      </c>
      <c r="G10" s="28">
        <v>1</v>
      </c>
      <c r="H10" s="28">
        <v>1</v>
      </c>
      <c r="I10" s="28">
        <v>20</v>
      </c>
      <c r="J10" s="28">
        <v>93</v>
      </c>
      <c r="K10" s="29">
        <v>368</v>
      </c>
      <c r="L10" s="28">
        <v>19.48</v>
      </c>
    </row>
    <row r="11" spans="1:12" x14ac:dyDescent="0.25">
      <c r="A11" s="23"/>
      <c r="B11" s="24"/>
      <c r="C11" s="25"/>
      <c r="D11" s="26" t="s">
        <v>37</v>
      </c>
      <c r="E11" s="27" t="s">
        <v>38</v>
      </c>
      <c r="F11" s="28">
        <v>10</v>
      </c>
      <c r="G11" s="28">
        <v>0</v>
      </c>
      <c r="H11" s="28">
        <v>8</v>
      </c>
      <c r="I11" s="28">
        <v>0</v>
      </c>
      <c r="J11" s="28">
        <v>72</v>
      </c>
      <c r="K11" s="29">
        <v>14</v>
      </c>
      <c r="L11" s="28">
        <v>3.85</v>
      </c>
    </row>
    <row r="12" spans="1:12" x14ac:dyDescent="0.25">
      <c r="A12" s="23"/>
      <c r="B12" s="24"/>
      <c r="C12" s="25"/>
      <c r="D12" s="26" t="s">
        <v>67</v>
      </c>
      <c r="E12" s="27" t="s">
        <v>68</v>
      </c>
      <c r="F12" s="28">
        <v>15</v>
      </c>
      <c r="G12" s="28">
        <v>4</v>
      </c>
      <c r="H12" s="28">
        <v>4</v>
      </c>
      <c r="I12" s="28">
        <v>0</v>
      </c>
      <c r="J12" s="28">
        <v>52</v>
      </c>
      <c r="K12" s="29">
        <v>15</v>
      </c>
      <c r="L12" s="28">
        <v>8.24</v>
      </c>
    </row>
    <row r="13" spans="1:12" x14ac:dyDescent="0.25">
      <c r="A13" s="31"/>
      <c r="B13" s="32"/>
      <c r="C13" s="33"/>
      <c r="D13" s="34" t="s">
        <v>41</v>
      </c>
      <c r="E13" s="35"/>
      <c r="F13" s="36">
        <f>SUM(F6:F12)</f>
        <v>770</v>
      </c>
      <c r="G13" s="36">
        <f t="shared" ref="G13:J13" si="0">SUM(G6:G12)</f>
        <v>19</v>
      </c>
      <c r="H13" s="36">
        <f t="shared" si="0"/>
        <v>62</v>
      </c>
      <c r="I13" s="36">
        <f t="shared" si="0"/>
        <v>126</v>
      </c>
      <c r="J13" s="36">
        <f t="shared" si="0"/>
        <v>1138</v>
      </c>
      <c r="K13" s="37"/>
      <c r="L13" s="36">
        <f t="shared" ref="L13" si="1">SUM(L6:L12)</f>
        <v>68.940000000000012</v>
      </c>
    </row>
    <row r="14" spans="1:12" x14ac:dyDescent="0.25">
      <c r="A14" s="38">
        <v>1</v>
      </c>
      <c r="B14" s="39">
        <f>B6</f>
        <v>1</v>
      </c>
      <c r="C14" s="40" t="s">
        <v>42</v>
      </c>
      <c r="D14" s="30" t="s">
        <v>43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44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45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46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47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49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customHeight="1" thickBot="1" x14ac:dyDescent="0.3">
      <c r="A24" s="41">
        <f>A6</f>
        <v>1</v>
      </c>
      <c r="B24" s="42">
        <f>B6</f>
        <v>1</v>
      </c>
      <c r="C24" s="57" t="s">
        <v>50</v>
      </c>
      <c r="D24" s="58"/>
      <c r="E24" s="43"/>
      <c r="F24" s="44">
        <f>F13+F23</f>
        <v>770</v>
      </c>
      <c r="G24" s="44">
        <f t="shared" ref="G24:J24" si="4">G13+G23</f>
        <v>19</v>
      </c>
      <c r="H24" s="44">
        <f t="shared" si="4"/>
        <v>62</v>
      </c>
      <c r="I24" s="44">
        <f t="shared" si="4"/>
        <v>126</v>
      </c>
      <c r="J24" s="44">
        <f t="shared" si="4"/>
        <v>1138</v>
      </c>
      <c r="K24" s="44"/>
      <c r="L24" s="44">
        <f t="shared" ref="L24" si="5">L13+L23</f>
        <v>68.940000000000012</v>
      </c>
    </row>
    <row r="25" spans="1:12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69</v>
      </c>
      <c r="F25" s="21">
        <v>240</v>
      </c>
      <c r="G25" s="21">
        <v>22</v>
      </c>
      <c r="H25" s="21">
        <v>19</v>
      </c>
      <c r="I25" s="21">
        <v>40</v>
      </c>
      <c r="J25" s="21">
        <v>419</v>
      </c>
      <c r="K25" s="22">
        <v>291</v>
      </c>
      <c r="L25" s="21">
        <v>47.96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31</v>
      </c>
      <c r="E27" s="27" t="s">
        <v>57</v>
      </c>
      <c r="F27" s="28">
        <v>200</v>
      </c>
      <c r="G27" s="28">
        <v>3</v>
      </c>
      <c r="H27" s="28">
        <v>0</v>
      </c>
      <c r="I27" s="28">
        <v>23</v>
      </c>
      <c r="J27" s="28">
        <v>104</v>
      </c>
      <c r="K27" s="29">
        <v>382</v>
      </c>
      <c r="L27" s="28">
        <v>10.38</v>
      </c>
    </row>
    <row r="28" spans="1:12" x14ac:dyDescent="0.25">
      <c r="A28" s="45"/>
      <c r="B28" s="24"/>
      <c r="C28" s="25"/>
      <c r="D28" s="30" t="s">
        <v>33</v>
      </c>
      <c r="E28" s="27" t="s">
        <v>34</v>
      </c>
      <c r="F28" s="28">
        <v>50</v>
      </c>
      <c r="G28" s="28">
        <v>3</v>
      </c>
      <c r="H28" s="28">
        <v>10</v>
      </c>
      <c r="I28" s="28">
        <v>18</v>
      </c>
      <c r="J28" s="28">
        <v>174</v>
      </c>
      <c r="K28" s="29">
        <v>1</v>
      </c>
      <c r="L28" s="28">
        <v>2.4500000000000002</v>
      </c>
    </row>
    <row r="29" spans="1:12" x14ac:dyDescent="0.25">
      <c r="A29" s="45"/>
      <c r="B29" s="24"/>
      <c r="C29" s="25"/>
      <c r="D29" s="30" t="s">
        <v>35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67</v>
      </c>
      <c r="E30" s="27" t="s">
        <v>68</v>
      </c>
      <c r="F30" s="28">
        <v>10</v>
      </c>
      <c r="G30" s="28">
        <v>0</v>
      </c>
      <c r="H30" s="28">
        <v>8</v>
      </c>
      <c r="I30" s="28">
        <v>0</v>
      </c>
      <c r="J30" s="28">
        <v>72</v>
      </c>
      <c r="K30" s="29">
        <v>14</v>
      </c>
      <c r="L30" s="28">
        <v>5.15</v>
      </c>
    </row>
    <row r="31" spans="1:12" x14ac:dyDescent="0.25">
      <c r="A31" s="45"/>
      <c r="B31" s="24"/>
      <c r="C31" s="25"/>
      <c r="D31" s="26" t="s">
        <v>70</v>
      </c>
      <c r="E31" s="27" t="s">
        <v>40</v>
      </c>
      <c r="F31" s="28">
        <v>20</v>
      </c>
      <c r="G31" s="28">
        <v>1</v>
      </c>
      <c r="H31" s="28">
        <v>1</v>
      </c>
      <c r="I31" s="28">
        <v>15</v>
      </c>
      <c r="J31" s="28">
        <v>73</v>
      </c>
      <c r="K31" s="29">
        <v>368</v>
      </c>
      <c r="L31" s="28">
        <v>3</v>
      </c>
    </row>
    <row r="32" spans="1:12" x14ac:dyDescent="0.25">
      <c r="A32" s="46"/>
      <c r="B32" s="32"/>
      <c r="C32" s="33"/>
      <c r="D32" s="34" t="s">
        <v>41</v>
      </c>
      <c r="E32" s="35"/>
      <c r="F32" s="36">
        <f>SUM(F25:F31)</f>
        <v>520</v>
      </c>
      <c r="G32" s="36">
        <f t="shared" ref="G32:J32" si="6">SUM(G25:G31)</f>
        <v>29</v>
      </c>
      <c r="H32" s="36">
        <f t="shared" si="6"/>
        <v>38</v>
      </c>
      <c r="I32" s="36">
        <f t="shared" si="6"/>
        <v>96</v>
      </c>
      <c r="J32" s="36">
        <f t="shared" si="6"/>
        <v>842</v>
      </c>
      <c r="K32" s="37"/>
      <c r="L32" s="36">
        <f t="shared" ref="L32" si="7">SUM(L25:L31)</f>
        <v>68.940000000000012</v>
      </c>
    </row>
    <row r="33" spans="1:12" x14ac:dyDescent="0.25">
      <c r="A33" s="39">
        <v>1</v>
      </c>
      <c r="B33" s="39">
        <f>B25</f>
        <v>2</v>
      </c>
      <c r="C33" s="40" t="s">
        <v>42</v>
      </c>
      <c r="D33" s="30" t="s">
        <v>43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44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45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46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47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48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49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41</v>
      </c>
      <c r="E42" s="35"/>
      <c r="F42" s="36">
        <f>SUM(F33:F41)</f>
        <v>0</v>
      </c>
      <c r="G42" s="36">
        <f t="shared" ref="G42:J42" si="8">SUM(G33:G41)</f>
        <v>0</v>
      </c>
      <c r="H42" s="36">
        <f t="shared" si="8"/>
        <v>0</v>
      </c>
      <c r="I42" s="36">
        <f t="shared" si="8"/>
        <v>0</v>
      </c>
      <c r="J42" s="36">
        <f t="shared" si="8"/>
        <v>0</v>
      </c>
      <c r="K42" s="37"/>
      <c r="L42" s="36">
        <f t="shared" ref="L42" si="9"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7" t="s">
        <v>50</v>
      </c>
      <c r="D43" s="58"/>
      <c r="E43" s="43"/>
      <c r="F43" s="44">
        <f>F32+F42</f>
        <v>520</v>
      </c>
      <c r="G43" s="44">
        <f t="shared" ref="G43:J43" si="10">G32+G42</f>
        <v>29</v>
      </c>
      <c r="H43" s="44">
        <f t="shared" si="10"/>
        <v>38</v>
      </c>
      <c r="I43" s="44">
        <f t="shared" si="10"/>
        <v>96</v>
      </c>
      <c r="J43" s="44">
        <f t="shared" si="10"/>
        <v>842</v>
      </c>
      <c r="K43" s="44"/>
      <c r="L43" s="44">
        <f t="shared" ref="L43" si="11">L32+L42</f>
        <v>68.940000000000012</v>
      </c>
    </row>
    <row r="44" spans="1:12" ht="25.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71</v>
      </c>
      <c r="F44" s="21">
        <v>190</v>
      </c>
      <c r="G44" s="21">
        <v>24</v>
      </c>
      <c r="H44" s="21">
        <v>26</v>
      </c>
      <c r="I44" s="21">
        <v>36</v>
      </c>
      <c r="J44" s="21">
        <v>474</v>
      </c>
      <c r="K44" s="22">
        <v>240</v>
      </c>
      <c r="L44" s="21">
        <v>43.17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31</v>
      </c>
      <c r="E46" s="27" t="s">
        <v>57</v>
      </c>
      <c r="F46" s="28">
        <v>180</v>
      </c>
      <c r="G46" s="28">
        <v>4</v>
      </c>
      <c r="H46" s="28">
        <v>4</v>
      </c>
      <c r="I46" s="28">
        <v>26</v>
      </c>
      <c r="J46" s="28">
        <v>156</v>
      </c>
      <c r="K46" s="29">
        <v>382</v>
      </c>
      <c r="L46" s="28">
        <v>9.59</v>
      </c>
    </row>
    <row r="47" spans="1:12" x14ac:dyDescent="0.25">
      <c r="A47" s="23"/>
      <c r="B47" s="24"/>
      <c r="C47" s="25"/>
      <c r="D47" s="30" t="s">
        <v>33</v>
      </c>
      <c r="E47" s="27" t="s">
        <v>34</v>
      </c>
      <c r="F47" s="28">
        <v>50</v>
      </c>
      <c r="G47" s="28">
        <v>3</v>
      </c>
      <c r="H47" s="28">
        <v>10</v>
      </c>
      <c r="I47" s="28">
        <v>18</v>
      </c>
      <c r="J47" s="28">
        <v>174</v>
      </c>
      <c r="K47" s="29">
        <v>1</v>
      </c>
      <c r="L47" s="28">
        <v>2.4500000000000002</v>
      </c>
    </row>
    <row r="48" spans="1:12" x14ac:dyDescent="0.25">
      <c r="A48" s="23"/>
      <c r="B48" s="24"/>
      <c r="C48" s="25"/>
      <c r="D48" s="30" t="s">
        <v>35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67</v>
      </c>
      <c r="E49" s="27" t="s">
        <v>30</v>
      </c>
      <c r="F49" s="28">
        <v>15</v>
      </c>
      <c r="G49" s="28">
        <v>4</v>
      </c>
      <c r="H49" s="28">
        <v>4</v>
      </c>
      <c r="I49" s="28">
        <v>0</v>
      </c>
      <c r="J49" s="28">
        <v>52</v>
      </c>
      <c r="K49" s="29">
        <v>15</v>
      </c>
      <c r="L49" s="28">
        <v>7.73</v>
      </c>
    </row>
    <row r="50" spans="1:12" x14ac:dyDescent="0.25">
      <c r="A50" s="23"/>
      <c r="B50" s="24"/>
      <c r="C50" s="25"/>
      <c r="D50" s="26" t="s">
        <v>65</v>
      </c>
      <c r="E50" s="27" t="s">
        <v>40</v>
      </c>
      <c r="F50" s="28">
        <v>40</v>
      </c>
      <c r="G50" s="28">
        <v>3</v>
      </c>
      <c r="H50" s="28">
        <v>3</v>
      </c>
      <c r="I50" s="28">
        <v>33</v>
      </c>
      <c r="J50" s="28">
        <v>171</v>
      </c>
      <c r="K50" s="29"/>
      <c r="L50" s="28">
        <v>6</v>
      </c>
    </row>
    <row r="51" spans="1:12" x14ac:dyDescent="0.25">
      <c r="A51" s="31"/>
      <c r="B51" s="32"/>
      <c r="C51" s="33"/>
      <c r="D51" s="34" t="s">
        <v>41</v>
      </c>
      <c r="E51" s="35"/>
      <c r="F51" s="36">
        <f>SUM(F44:F50)</f>
        <v>475</v>
      </c>
      <c r="G51" s="36">
        <f t="shared" ref="G51:J51" si="12">SUM(G44:G50)</f>
        <v>38</v>
      </c>
      <c r="H51" s="36">
        <f t="shared" si="12"/>
        <v>47</v>
      </c>
      <c r="I51" s="36">
        <f t="shared" si="12"/>
        <v>113</v>
      </c>
      <c r="J51" s="36">
        <f t="shared" si="12"/>
        <v>1027</v>
      </c>
      <c r="K51" s="37"/>
      <c r="L51" s="36">
        <f t="shared" ref="L51" si="13">SUM(L44:L50)</f>
        <v>68.940000000000012</v>
      </c>
    </row>
    <row r="52" spans="1:12" x14ac:dyDescent="0.25">
      <c r="A52" s="38">
        <v>1</v>
      </c>
      <c r="B52" s="39">
        <f>B44</f>
        <v>3</v>
      </c>
      <c r="C52" s="40" t="s">
        <v>42</v>
      </c>
      <c r="D52" s="30" t="s">
        <v>43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44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45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46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47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48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49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41</v>
      </c>
      <c r="E61" s="35"/>
      <c r="F61" s="36">
        <f>SUM(F52:F60)</f>
        <v>0</v>
      </c>
      <c r="G61" s="36">
        <f t="shared" ref="G61:J61" si="14">SUM(G52:G60)</f>
        <v>0</v>
      </c>
      <c r="H61" s="36">
        <f t="shared" si="14"/>
        <v>0</v>
      </c>
      <c r="I61" s="36">
        <f t="shared" si="14"/>
        <v>0</v>
      </c>
      <c r="J61" s="36">
        <f t="shared" si="14"/>
        <v>0</v>
      </c>
      <c r="K61" s="37"/>
      <c r="L61" s="36">
        <f t="shared" ref="L61" si="15"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7" t="s">
        <v>50</v>
      </c>
      <c r="D62" s="58"/>
      <c r="E62" s="43"/>
      <c r="F62" s="44">
        <f>F51+F61</f>
        <v>475</v>
      </c>
      <c r="G62" s="44">
        <f t="shared" ref="G62:J62" si="16">G51+G61</f>
        <v>38</v>
      </c>
      <c r="H62" s="44">
        <f t="shared" si="16"/>
        <v>47</v>
      </c>
      <c r="I62" s="44">
        <f t="shared" si="16"/>
        <v>113</v>
      </c>
      <c r="J62" s="44">
        <f t="shared" si="16"/>
        <v>1027</v>
      </c>
      <c r="K62" s="44"/>
      <c r="L62" s="44">
        <f t="shared" ref="L62" si="17">L51+L61</f>
        <v>68.940000000000012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72</v>
      </c>
      <c r="F63" s="21">
        <v>130</v>
      </c>
      <c r="G63" s="21">
        <v>11</v>
      </c>
      <c r="H63" s="21">
        <v>6</v>
      </c>
      <c r="I63" s="21">
        <v>5</v>
      </c>
      <c r="J63" s="21">
        <v>118</v>
      </c>
      <c r="K63" s="22">
        <v>259</v>
      </c>
      <c r="L63" s="21">
        <v>23.68</v>
      </c>
    </row>
    <row r="64" spans="1:12" x14ac:dyDescent="0.25">
      <c r="A64" s="23"/>
      <c r="B64" s="24"/>
      <c r="C64" s="25"/>
      <c r="D64" s="26"/>
      <c r="E64" s="27" t="s">
        <v>60</v>
      </c>
      <c r="F64" s="28">
        <v>150</v>
      </c>
      <c r="G64" s="28">
        <v>3</v>
      </c>
      <c r="H64" s="28">
        <v>6</v>
      </c>
      <c r="I64" s="28">
        <v>21</v>
      </c>
      <c r="J64" s="28">
        <v>150</v>
      </c>
      <c r="K64" s="29">
        <v>321</v>
      </c>
      <c r="L64" s="28">
        <v>14.52</v>
      </c>
    </row>
    <row r="65" spans="1:12" x14ac:dyDescent="0.25">
      <c r="A65" s="23"/>
      <c r="B65" s="24"/>
      <c r="C65" s="25"/>
      <c r="D65" s="30" t="s">
        <v>31</v>
      </c>
      <c r="E65" s="27" t="s">
        <v>66</v>
      </c>
      <c r="F65" s="28">
        <v>180</v>
      </c>
      <c r="G65" s="28">
        <v>3</v>
      </c>
      <c r="H65" s="28">
        <v>5</v>
      </c>
      <c r="I65" s="28">
        <v>14</v>
      </c>
      <c r="J65" s="28">
        <v>113</v>
      </c>
      <c r="K65" s="29">
        <v>394</v>
      </c>
      <c r="L65" s="28">
        <v>8.76</v>
      </c>
    </row>
    <row r="66" spans="1:12" x14ac:dyDescent="0.25">
      <c r="A66" s="23"/>
      <c r="B66" s="24"/>
      <c r="C66" s="25"/>
      <c r="D66" s="30" t="s">
        <v>33</v>
      </c>
      <c r="E66" s="27" t="s">
        <v>34</v>
      </c>
      <c r="F66" s="28">
        <v>50</v>
      </c>
      <c r="G66" s="28">
        <v>3</v>
      </c>
      <c r="H66" s="28">
        <v>10</v>
      </c>
      <c r="I66" s="28">
        <v>18</v>
      </c>
      <c r="J66" s="28">
        <v>174</v>
      </c>
      <c r="K66" s="29">
        <v>1</v>
      </c>
      <c r="L66" s="28">
        <v>2.4500000000000002</v>
      </c>
    </row>
    <row r="67" spans="1:12" x14ac:dyDescent="0.25">
      <c r="A67" s="23"/>
      <c r="B67" s="24"/>
      <c r="C67" s="25"/>
      <c r="D67" s="30" t="s">
        <v>35</v>
      </c>
      <c r="E67" s="27" t="s">
        <v>36</v>
      </c>
      <c r="F67" s="28">
        <v>165</v>
      </c>
      <c r="G67" s="28">
        <v>1</v>
      </c>
      <c r="H67" s="28">
        <v>1</v>
      </c>
      <c r="I67" s="28">
        <v>16</v>
      </c>
      <c r="J67" s="28">
        <v>77</v>
      </c>
      <c r="K67" s="29">
        <v>368</v>
      </c>
      <c r="L67" s="28">
        <v>15.68</v>
      </c>
    </row>
    <row r="68" spans="1:12" x14ac:dyDescent="0.25">
      <c r="A68" s="23"/>
      <c r="B68" s="24"/>
      <c r="C68" s="25"/>
      <c r="D68" s="26" t="s">
        <v>37</v>
      </c>
      <c r="E68" s="27" t="s">
        <v>38</v>
      </c>
      <c r="F68" s="28">
        <v>10</v>
      </c>
      <c r="G68" s="28">
        <v>0</v>
      </c>
      <c r="H68" s="28">
        <v>8</v>
      </c>
      <c r="I68" s="28">
        <v>0</v>
      </c>
      <c r="J68" s="28">
        <v>72</v>
      </c>
      <c r="K68" s="29">
        <v>14</v>
      </c>
      <c r="L68" s="28">
        <v>3.85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41</v>
      </c>
      <c r="E70" s="35"/>
      <c r="F70" s="36">
        <f>SUM(F63:F69)</f>
        <v>685</v>
      </c>
      <c r="G70" s="36">
        <f t="shared" ref="G70:J70" si="18">SUM(G63:G69)</f>
        <v>21</v>
      </c>
      <c r="H70" s="36">
        <f t="shared" si="18"/>
        <v>36</v>
      </c>
      <c r="I70" s="36">
        <f t="shared" si="18"/>
        <v>74</v>
      </c>
      <c r="J70" s="36">
        <f t="shared" si="18"/>
        <v>704</v>
      </c>
      <c r="K70" s="37"/>
      <c r="L70" s="36">
        <f t="shared" ref="L70" si="19">SUM(L63:L69)</f>
        <v>68.94</v>
      </c>
    </row>
    <row r="71" spans="1:12" x14ac:dyDescent="0.25">
      <c r="A71" s="38">
        <v>1</v>
      </c>
      <c r="B71" s="39">
        <f>B63</f>
        <v>4</v>
      </c>
      <c r="C71" s="40" t="s">
        <v>42</v>
      </c>
      <c r="D71" s="30" t="s">
        <v>43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44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45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47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48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49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41</v>
      </c>
      <c r="E80" s="35"/>
      <c r="F80" s="36">
        <f>SUM(F71:F79)</f>
        <v>0</v>
      </c>
      <c r="G80" s="36">
        <f t="shared" ref="G80:J80" si="20">SUM(G71:G79)</f>
        <v>0</v>
      </c>
      <c r="H80" s="36">
        <f t="shared" si="20"/>
        <v>0</v>
      </c>
      <c r="I80" s="36">
        <f t="shared" si="20"/>
        <v>0</v>
      </c>
      <c r="J80" s="36">
        <f t="shared" si="20"/>
        <v>0</v>
      </c>
      <c r="K80" s="37"/>
      <c r="L80" s="36">
        <f t="shared" ref="L80" si="21"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7" t="s">
        <v>50</v>
      </c>
      <c r="D81" s="58"/>
      <c r="E81" s="43"/>
      <c r="F81" s="44">
        <f>F70+F80</f>
        <v>685</v>
      </c>
      <c r="G81" s="44">
        <f t="shared" ref="G81:J81" si="22">G70+G80</f>
        <v>21</v>
      </c>
      <c r="H81" s="44">
        <f t="shared" si="22"/>
        <v>36</v>
      </c>
      <c r="I81" s="44">
        <f t="shared" si="22"/>
        <v>74</v>
      </c>
      <c r="J81" s="44">
        <f t="shared" si="22"/>
        <v>704</v>
      </c>
      <c r="K81" s="44"/>
      <c r="L81" s="44">
        <f t="shared" ref="L81" si="23">L70+L80</f>
        <v>68.94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73</v>
      </c>
      <c r="F82" s="21">
        <v>90</v>
      </c>
      <c r="G82" s="21">
        <v>12</v>
      </c>
      <c r="H82" s="21">
        <v>20</v>
      </c>
      <c r="I82" s="21">
        <v>3</v>
      </c>
      <c r="J82" s="21">
        <v>240</v>
      </c>
      <c r="K82" s="22">
        <v>277</v>
      </c>
      <c r="L82" s="21">
        <v>53.83</v>
      </c>
    </row>
    <row r="83" spans="1:12" x14ac:dyDescent="0.25">
      <c r="A83" s="23"/>
      <c r="B83" s="24"/>
      <c r="C83" s="25"/>
      <c r="D83" s="26"/>
      <c r="E83" s="27" t="s">
        <v>74</v>
      </c>
      <c r="F83" s="28">
        <v>150</v>
      </c>
      <c r="G83" s="28">
        <v>9</v>
      </c>
      <c r="H83" s="28">
        <v>10</v>
      </c>
      <c r="I83" s="28">
        <v>48</v>
      </c>
      <c r="J83" s="28">
        <v>318</v>
      </c>
      <c r="K83" s="29">
        <v>309</v>
      </c>
      <c r="L83" s="28">
        <v>5.31</v>
      </c>
    </row>
    <row r="84" spans="1:12" x14ac:dyDescent="0.25">
      <c r="A84" s="23"/>
      <c r="B84" s="24"/>
      <c r="C84" s="25"/>
      <c r="D84" s="30" t="s">
        <v>31</v>
      </c>
      <c r="E84" s="27" t="s">
        <v>53</v>
      </c>
      <c r="F84" s="28">
        <v>180</v>
      </c>
      <c r="G84" s="28">
        <v>0</v>
      </c>
      <c r="H84" s="28">
        <v>0</v>
      </c>
      <c r="I84" s="28">
        <v>14</v>
      </c>
      <c r="J84" s="28">
        <v>57</v>
      </c>
      <c r="K84" s="29">
        <v>376</v>
      </c>
      <c r="L84" s="28">
        <v>1.57</v>
      </c>
    </row>
    <row r="85" spans="1:12" x14ac:dyDescent="0.25">
      <c r="A85" s="23"/>
      <c r="B85" s="24"/>
      <c r="C85" s="25"/>
      <c r="D85" s="30" t="s">
        <v>33</v>
      </c>
      <c r="E85" s="27" t="s">
        <v>34</v>
      </c>
      <c r="F85" s="28">
        <v>50</v>
      </c>
      <c r="G85" s="28">
        <v>3</v>
      </c>
      <c r="H85" s="28">
        <v>10</v>
      </c>
      <c r="I85" s="28">
        <v>18</v>
      </c>
      <c r="J85" s="28">
        <v>174</v>
      </c>
      <c r="K85" s="29">
        <v>1</v>
      </c>
      <c r="L85" s="28">
        <v>2.4500000000000002</v>
      </c>
    </row>
    <row r="86" spans="1:12" x14ac:dyDescent="0.25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37</v>
      </c>
      <c r="E87" s="27" t="s">
        <v>38</v>
      </c>
      <c r="F87" s="28">
        <v>15</v>
      </c>
      <c r="G87" s="28">
        <v>0</v>
      </c>
      <c r="H87" s="28">
        <v>8</v>
      </c>
      <c r="I87" s="28">
        <v>0</v>
      </c>
      <c r="J87" s="28">
        <v>72</v>
      </c>
      <c r="K87" s="29">
        <v>14</v>
      </c>
      <c r="L87" s="28">
        <v>5.78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41</v>
      </c>
      <c r="E89" s="35"/>
      <c r="F89" s="36">
        <f>SUM(F82:F88)</f>
        <v>485</v>
      </c>
      <c r="G89" s="36">
        <f t="shared" ref="G89:J89" si="24">SUM(G82:G88)</f>
        <v>24</v>
      </c>
      <c r="H89" s="36">
        <f t="shared" si="24"/>
        <v>48</v>
      </c>
      <c r="I89" s="36">
        <f t="shared" si="24"/>
        <v>83</v>
      </c>
      <c r="J89" s="36">
        <f t="shared" si="24"/>
        <v>861</v>
      </c>
      <c r="K89" s="37"/>
      <c r="L89" s="36">
        <f t="shared" ref="L89" si="25">SUM(L82:L88)</f>
        <v>68.94</v>
      </c>
    </row>
    <row r="90" spans="1:12" x14ac:dyDescent="0.25">
      <c r="A90" s="38">
        <v>1</v>
      </c>
      <c r="B90" s="39">
        <f>B82</f>
        <v>5</v>
      </c>
      <c r="C90" s="40" t="s">
        <v>42</v>
      </c>
      <c r="D90" s="30" t="s">
        <v>43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44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45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46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47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48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49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41</v>
      </c>
      <c r="E99" s="35"/>
      <c r="F99" s="36">
        <f>SUM(F90:F98)</f>
        <v>0</v>
      </c>
      <c r="G99" s="36">
        <f t="shared" ref="G99:J99" si="26">SUM(G90:G98)</f>
        <v>0</v>
      </c>
      <c r="H99" s="36">
        <f t="shared" si="26"/>
        <v>0</v>
      </c>
      <c r="I99" s="36">
        <f t="shared" si="26"/>
        <v>0</v>
      </c>
      <c r="J99" s="36">
        <f t="shared" si="26"/>
        <v>0</v>
      </c>
      <c r="K99" s="37"/>
      <c r="L99" s="36">
        <f t="shared" ref="L99" si="27">SUM(L90:L98)</f>
        <v>0</v>
      </c>
    </row>
    <row r="100" spans="1:12" ht="15.75" customHeight="1" x14ac:dyDescent="0.25">
      <c r="A100" s="48">
        <f>A82</f>
        <v>1</v>
      </c>
      <c r="B100" s="49">
        <f>B82</f>
        <v>5</v>
      </c>
      <c r="C100" s="63" t="s">
        <v>50</v>
      </c>
      <c r="D100" s="64"/>
      <c r="E100" s="50"/>
      <c r="F100" s="51">
        <f>F89+F99</f>
        <v>485</v>
      </c>
      <c r="G100" s="51">
        <f t="shared" ref="G100:J100" si="28">G89+G99</f>
        <v>24</v>
      </c>
      <c r="H100" s="51">
        <f t="shared" si="28"/>
        <v>48</v>
      </c>
      <c r="I100" s="51">
        <f t="shared" si="28"/>
        <v>83</v>
      </c>
      <c r="J100" s="51">
        <f t="shared" si="28"/>
        <v>861</v>
      </c>
      <c r="K100" s="51"/>
      <c r="L100" s="51">
        <f t="shared" ref="L100" si="29">L89+L99</f>
        <v>68.94</v>
      </c>
    </row>
    <row r="101" spans="1:12" x14ac:dyDescent="0.25">
      <c r="A101" s="30">
        <v>2</v>
      </c>
      <c r="B101" s="30">
        <v>1</v>
      </c>
      <c r="C101" s="30" t="s">
        <v>26</v>
      </c>
      <c r="D101" s="30" t="s">
        <v>27</v>
      </c>
      <c r="E101" s="52" t="s">
        <v>28</v>
      </c>
      <c r="F101" s="52">
        <v>250</v>
      </c>
      <c r="G101" s="52">
        <v>10</v>
      </c>
      <c r="H101" s="52">
        <v>17</v>
      </c>
      <c r="I101" s="52">
        <v>41</v>
      </c>
      <c r="J101" s="52">
        <v>357</v>
      </c>
      <c r="K101" s="52">
        <v>177</v>
      </c>
      <c r="L101" s="52">
        <v>20.97</v>
      </c>
    </row>
    <row r="102" spans="1:12" x14ac:dyDescent="0.25">
      <c r="A102" s="30"/>
      <c r="B102" s="30"/>
      <c r="C102" s="30"/>
      <c r="D102" s="30" t="s">
        <v>29</v>
      </c>
      <c r="E102" s="52" t="s">
        <v>30</v>
      </c>
      <c r="F102" s="52">
        <v>15</v>
      </c>
      <c r="G102" s="52">
        <v>4</v>
      </c>
      <c r="H102" s="52">
        <v>4</v>
      </c>
      <c r="I102" s="52">
        <v>0</v>
      </c>
      <c r="J102" s="52">
        <v>52</v>
      </c>
      <c r="K102" s="52">
        <v>15</v>
      </c>
      <c r="L102" s="52">
        <v>8.24</v>
      </c>
    </row>
    <row r="103" spans="1:12" x14ac:dyDescent="0.25">
      <c r="A103" s="30"/>
      <c r="B103" s="30"/>
      <c r="C103" s="30"/>
      <c r="D103" s="30" t="s">
        <v>31</v>
      </c>
      <c r="E103" s="52" t="s">
        <v>32</v>
      </c>
      <c r="F103" s="52">
        <v>200</v>
      </c>
      <c r="G103" s="52">
        <v>3</v>
      </c>
      <c r="H103" s="52">
        <v>6</v>
      </c>
      <c r="I103" s="52">
        <v>16</v>
      </c>
      <c r="J103" s="52">
        <v>130</v>
      </c>
      <c r="K103" s="52">
        <v>395</v>
      </c>
      <c r="L103" s="52">
        <v>10.48</v>
      </c>
    </row>
    <row r="104" spans="1:12" x14ac:dyDescent="0.25">
      <c r="A104" s="30"/>
      <c r="B104" s="30"/>
      <c r="C104" s="30"/>
      <c r="D104" s="30" t="s">
        <v>33</v>
      </c>
      <c r="E104" s="52" t="s">
        <v>34</v>
      </c>
      <c r="F104" s="52">
        <v>50</v>
      </c>
      <c r="G104" s="52">
        <v>3</v>
      </c>
      <c r="H104" s="52">
        <v>10</v>
      </c>
      <c r="I104" s="52">
        <v>18</v>
      </c>
      <c r="J104" s="52">
        <v>174</v>
      </c>
      <c r="K104" s="52">
        <v>1</v>
      </c>
      <c r="L104" s="52">
        <v>2.4500000000000002</v>
      </c>
    </row>
    <row r="105" spans="1:12" x14ac:dyDescent="0.25">
      <c r="A105" s="30"/>
      <c r="B105" s="30"/>
      <c r="C105" s="30"/>
      <c r="D105" s="30" t="s">
        <v>35</v>
      </c>
      <c r="E105" s="52" t="s">
        <v>36</v>
      </c>
      <c r="F105" s="52">
        <v>201</v>
      </c>
      <c r="G105" s="52">
        <v>1</v>
      </c>
      <c r="H105" s="52">
        <v>1</v>
      </c>
      <c r="I105" s="52">
        <v>25</v>
      </c>
      <c r="J105" s="52">
        <v>113</v>
      </c>
      <c r="K105" s="52">
        <v>368</v>
      </c>
      <c r="L105" s="52">
        <v>19.95</v>
      </c>
    </row>
    <row r="106" spans="1:12" x14ac:dyDescent="0.25">
      <c r="A106" s="30"/>
      <c r="B106" s="30"/>
      <c r="C106" s="30"/>
      <c r="D106" s="30" t="s">
        <v>37</v>
      </c>
      <c r="E106" s="52" t="s">
        <v>38</v>
      </c>
      <c r="F106" s="52">
        <v>10</v>
      </c>
      <c r="G106" s="52">
        <v>0</v>
      </c>
      <c r="H106" s="52">
        <v>8</v>
      </c>
      <c r="I106" s="52">
        <v>0</v>
      </c>
      <c r="J106" s="52">
        <v>72</v>
      </c>
      <c r="K106" s="52">
        <v>14</v>
      </c>
      <c r="L106" s="52">
        <v>3.85</v>
      </c>
    </row>
    <row r="107" spans="1:12" x14ac:dyDescent="0.25">
      <c r="A107" s="30"/>
      <c r="B107" s="30"/>
      <c r="C107" s="30"/>
      <c r="D107" s="30" t="s">
        <v>39</v>
      </c>
      <c r="E107" s="52" t="s">
        <v>40</v>
      </c>
      <c r="F107" s="52">
        <v>20</v>
      </c>
      <c r="G107" s="52">
        <v>2</v>
      </c>
      <c r="H107" s="52">
        <v>14</v>
      </c>
      <c r="I107" s="52">
        <v>15</v>
      </c>
      <c r="J107" s="52">
        <v>194</v>
      </c>
      <c r="K107" s="52"/>
      <c r="L107" s="52">
        <v>3</v>
      </c>
    </row>
    <row r="108" spans="1:12" x14ac:dyDescent="0.25">
      <c r="A108" s="30"/>
      <c r="B108" s="30"/>
      <c r="C108" s="30"/>
      <c r="D108" s="30" t="s">
        <v>41</v>
      </c>
      <c r="E108" s="30"/>
      <c r="F108" s="30">
        <v>746</v>
      </c>
      <c r="G108" s="30">
        <v>23</v>
      </c>
      <c r="H108" s="30">
        <v>60</v>
      </c>
      <c r="I108" s="30">
        <v>115</v>
      </c>
      <c r="J108" s="30">
        <v>1092</v>
      </c>
      <c r="K108" s="30"/>
      <c r="L108" s="30">
        <v>68.94</v>
      </c>
    </row>
    <row r="109" spans="1:12" x14ac:dyDescent="0.25">
      <c r="A109" s="30">
        <v>2</v>
      </c>
      <c r="B109" s="30">
        <v>1</v>
      </c>
      <c r="C109" s="30" t="s">
        <v>42</v>
      </c>
      <c r="D109" s="30" t="s">
        <v>43</v>
      </c>
      <c r="E109" s="52"/>
      <c r="F109" s="52"/>
      <c r="G109" s="52"/>
      <c r="H109" s="52"/>
      <c r="I109" s="52"/>
      <c r="J109" s="52"/>
      <c r="K109" s="52"/>
      <c r="L109" s="52"/>
    </row>
    <row r="110" spans="1:12" x14ac:dyDescent="0.25">
      <c r="A110" s="30"/>
      <c r="B110" s="30"/>
      <c r="C110" s="30"/>
      <c r="D110" s="30" t="s">
        <v>44</v>
      </c>
      <c r="E110" s="52"/>
      <c r="F110" s="52"/>
      <c r="G110" s="52"/>
      <c r="H110" s="52"/>
      <c r="I110" s="52"/>
      <c r="J110" s="52"/>
      <c r="K110" s="52"/>
      <c r="L110" s="52"/>
    </row>
    <row r="111" spans="1:12" x14ac:dyDescent="0.25">
      <c r="A111" s="30"/>
      <c r="B111" s="30"/>
      <c r="C111" s="30"/>
      <c r="D111" s="30" t="s">
        <v>45</v>
      </c>
      <c r="E111" s="52"/>
      <c r="F111" s="52"/>
      <c r="G111" s="52"/>
      <c r="H111" s="52"/>
      <c r="I111" s="52"/>
      <c r="J111" s="52"/>
      <c r="K111" s="52"/>
      <c r="L111" s="52"/>
    </row>
    <row r="112" spans="1:12" x14ac:dyDescent="0.25">
      <c r="A112" s="30"/>
      <c r="B112" s="30"/>
      <c r="C112" s="30"/>
      <c r="D112" s="30" t="s">
        <v>46</v>
      </c>
      <c r="E112" s="52"/>
      <c r="F112" s="52"/>
      <c r="G112" s="52"/>
      <c r="H112" s="52"/>
      <c r="I112" s="52"/>
      <c r="J112" s="52"/>
      <c r="K112" s="52"/>
      <c r="L112" s="52"/>
    </row>
    <row r="113" spans="1:12" x14ac:dyDescent="0.25">
      <c r="A113" s="30"/>
      <c r="B113" s="30"/>
      <c r="C113" s="30"/>
      <c r="D113" s="30" t="s">
        <v>47</v>
      </c>
      <c r="E113" s="52"/>
      <c r="F113" s="52"/>
      <c r="G113" s="52"/>
      <c r="H113" s="52"/>
      <c r="I113" s="52"/>
      <c r="J113" s="52"/>
      <c r="K113" s="52"/>
      <c r="L113" s="52"/>
    </row>
    <row r="114" spans="1:12" x14ac:dyDescent="0.25">
      <c r="A114" s="30"/>
      <c r="B114" s="30"/>
      <c r="C114" s="30"/>
      <c r="D114" s="30" t="s">
        <v>48</v>
      </c>
      <c r="E114" s="52"/>
      <c r="F114" s="52"/>
      <c r="G114" s="52"/>
      <c r="H114" s="52"/>
      <c r="I114" s="52"/>
      <c r="J114" s="52"/>
      <c r="K114" s="52"/>
      <c r="L114" s="52"/>
    </row>
    <row r="115" spans="1:12" x14ac:dyDescent="0.25">
      <c r="A115" s="30"/>
      <c r="B115" s="30"/>
      <c r="C115" s="30"/>
      <c r="D115" s="30" t="s">
        <v>49</v>
      </c>
      <c r="E115" s="52"/>
      <c r="F115" s="52"/>
      <c r="G115" s="52"/>
      <c r="H115" s="52"/>
      <c r="I115" s="52"/>
      <c r="J115" s="52"/>
      <c r="K115" s="52"/>
      <c r="L115" s="52"/>
    </row>
    <row r="116" spans="1:12" x14ac:dyDescent="0.25">
      <c r="A116" s="30"/>
      <c r="B116" s="30"/>
      <c r="C116" s="30"/>
      <c r="D116" s="52"/>
      <c r="E116" s="52"/>
      <c r="F116" s="52"/>
      <c r="G116" s="52"/>
      <c r="H116" s="52"/>
      <c r="I116" s="52"/>
      <c r="J116" s="52"/>
      <c r="K116" s="52"/>
      <c r="L116" s="52"/>
    </row>
    <row r="117" spans="1:12" x14ac:dyDescent="0.25">
      <c r="A117" s="30"/>
      <c r="B117" s="30"/>
      <c r="C117" s="30"/>
      <c r="D117" s="52"/>
      <c r="E117" s="52"/>
      <c r="F117" s="52"/>
      <c r="G117" s="52"/>
      <c r="H117" s="52"/>
      <c r="I117" s="52"/>
      <c r="J117" s="52"/>
      <c r="K117" s="52"/>
      <c r="L117" s="52"/>
    </row>
    <row r="118" spans="1:12" x14ac:dyDescent="0.25">
      <c r="A118" s="30"/>
      <c r="B118" s="30"/>
      <c r="C118" s="30"/>
      <c r="D118" s="30" t="s">
        <v>41</v>
      </c>
      <c r="E118" s="30"/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/>
      <c r="L118" s="30">
        <v>0</v>
      </c>
    </row>
    <row r="119" spans="1:12" ht="15.75" customHeight="1" x14ac:dyDescent="0.25">
      <c r="A119" s="53">
        <v>2</v>
      </c>
      <c r="B119" s="53">
        <v>1</v>
      </c>
      <c r="C119" s="53" t="s">
        <v>50</v>
      </c>
      <c r="D119" s="53"/>
      <c r="E119" s="53"/>
      <c r="F119" s="53">
        <v>746</v>
      </c>
      <c r="G119" s="53">
        <v>23</v>
      </c>
      <c r="H119" s="53">
        <v>60</v>
      </c>
      <c r="I119" s="53">
        <v>115</v>
      </c>
      <c r="J119" s="53">
        <v>1092</v>
      </c>
      <c r="K119" s="53"/>
      <c r="L119" s="53">
        <v>68.94</v>
      </c>
    </row>
    <row r="120" spans="1:12" x14ac:dyDescent="0.25">
      <c r="A120" s="30">
        <v>2</v>
      </c>
      <c r="B120" s="30">
        <v>2</v>
      </c>
      <c r="C120" s="30" t="s">
        <v>26</v>
      </c>
      <c r="D120" s="30" t="s">
        <v>27</v>
      </c>
      <c r="E120" s="52" t="s">
        <v>51</v>
      </c>
      <c r="F120" s="52">
        <v>140</v>
      </c>
      <c r="G120" s="52">
        <v>9</v>
      </c>
      <c r="H120" s="52">
        <v>16</v>
      </c>
      <c r="I120" s="52">
        <v>14</v>
      </c>
      <c r="J120" s="52">
        <v>240</v>
      </c>
      <c r="K120" s="52">
        <v>236</v>
      </c>
      <c r="L120" s="52">
        <v>52.42</v>
      </c>
    </row>
    <row r="121" spans="1:12" x14ac:dyDescent="0.25">
      <c r="A121" s="30"/>
      <c r="B121" s="30"/>
      <c r="C121" s="30"/>
      <c r="D121" s="52"/>
      <c r="E121" s="52" t="s">
        <v>52</v>
      </c>
      <c r="F121" s="52">
        <v>150</v>
      </c>
      <c r="G121" s="52">
        <v>4</v>
      </c>
      <c r="H121" s="52">
        <v>4</v>
      </c>
      <c r="I121" s="52">
        <v>25</v>
      </c>
      <c r="J121" s="52">
        <v>152</v>
      </c>
      <c r="K121" s="52">
        <v>302</v>
      </c>
      <c r="L121" s="52">
        <v>5.57</v>
      </c>
    </row>
    <row r="122" spans="1:12" x14ac:dyDescent="0.25">
      <c r="A122" s="30"/>
      <c r="B122" s="30"/>
      <c r="C122" s="30"/>
      <c r="D122" s="30" t="s">
        <v>31</v>
      </c>
      <c r="E122" s="52" t="s">
        <v>53</v>
      </c>
      <c r="F122" s="52">
        <v>200</v>
      </c>
      <c r="G122" s="52">
        <v>0</v>
      </c>
      <c r="H122" s="52">
        <v>0</v>
      </c>
      <c r="I122" s="52">
        <v>14</v>
      </c>
      <c r="J122" s="52">
        <v>57</v>
      </c>
      <c r="K122" s="52">
        <v>376</v>
      </c>
      <c r="L122" s="52">
        <v>1.65</v>
      </c>
    </row>
    <row r="123" spans="1:12" x14ac:dyDescent="0.25">
      <c r="A123" s="30"/>
      <c r="B123" s="30"/>
      <c r="C123" s="30"/>
      <c r="D123" s="30" t="s">
        <v>33</v>
      </c>
      <c r="E123" s="52" t="s">
        <v>34</v>
      </c>
      <c r="F123" s="52">
        <v>50</v>
      </c>
      <c r="G123" s="52">
        <v>3</v>
      </c>
      <c r="H123" s="52">
        <v>10</v>
      </c>
      <c r="I123" s="52">
        <v>18</v>
      </c>
      <c r="J123" s="52">
        <v>174</v>
      </c>
      <c r="K123" s="52">
        <v>1</v>
      </c>
      <c r="L123" s="52">
        <v>2.4500000000000002</v>
      </c>
    </row>
    <row r="124" spans="1:12" x14ac:dyDescent="0.25">
      <c r="A124" s="30"/>
      <c r="B124" s="30"/>
      <c r="C124" s="30"/>
      <c r="D124" s="30" t="s">
        <v>35</v>
      </c>
      <c r="E124" s="52"/>
      <c r="F124" s="52"/>
      <c r="G124" s="52"/>
      <c r="H124" s="52"/>
      <c r="I124" s="52"/>
      <c r="J124" s="52"/>
      <c r="K124" s="52"/>
      <c r="L124" s="52"/>
    </row>
    <row r="125" spans="1:12" x14ac:dyDescent="0.25">
      <c r="A125" s="30"/>
      <c r="B125" s="30"/>
      <c r="C125" s="30"/>
      <c r="D125" s="30" t="s">
        <v>54</v>
      </c>
      <c r="E125" s="52" t="s">
        <v>40</v>
      </c>
      <c r="F125" s="52">
        <v>20</v>
      </c>
      <c r="G125" s="52">
        <v>2</v>
      </c>
      <c r="H125" s="52">
        <v>14</v>
      </c>
      <c r="I125" s="52">
        <v>15</v>
      </c>
      <c r="J125" s="52">
        <v>194</v>
      </c>
      <c r="K125" s="52"/>
      <c r="L125" s="52">
        <v>3</v>
      </c>
    </row>
    <row r="126" spans="1:12" x14ac:dyDescent="0.25">
      <c r="A126" s="30"/>
      <c r="B126" s="30"/>
      <c r="C126" s="30"/>
      <c r="D126" s="30" t="s">
        <v>55</v>
      </c>
      <c r="E126" s="52" t="s">
        <v>38</v>
      </c>
      <c r="F126" s="52">
        <v>10</v>
      </c>
      <c r="G126" s="52">
        <v>4</v>
      </c>
      <c r="H126" s="52">
        <v>4</v>
      </c>
      <c r="I126" s="52">
        <v>0</v>
      </c>
      <c r="J126" s="52">
        <v>52</v>
      </c>
      <c r="K126" s="52">
        <v>14</v>
      </c>
      <c r="L126" s="52">
        <v>3.85</v>
      </c>
    </row>
    <row r="127" spans="1:12" x14ac:dyDescent="0.25">
      <c r="A127" s="30"/>
      <c r="B127" s="30"/>
      <c r="C127" s="30"/>
      <c r="D127" s="30" t="s">
        <v>41</v>
      </c>
      <c r="E127" s="30"/>
      <c r="F127" s="30">
        <v>570</v>
      </c>
      <c r="G127" s="30">
        <v>22</v>
      </c>
      <c r="H127" s="30">
        <v>48</v>
      </c>
      <c r="I127" s="30">
        <v>86</v>
      </c>
      <c r="J127" s="30">
        <v>869</v>
      </c>
      <c r="K127" s="30"/>
      <c r="L127" s="30">
        <v>68.94</v>
      </c>
    </row>
    <row r="128" spans="1:12" x14ac:dyDescent="0.25">
      <c r="A128" s="30">
        <v>2</v>
      </c>
      <c r="B128" s="30">
        <v>2</v>
      </c>
      <c r="C128" s="30" t="s">
        <v>42</v>
      </c>
      <c r="D128" s="30" t="s">
        <v>43</v>
      </c>
      <c r="E128" s="52"/>
      <c r="F128" s="52"/>
      <c r="G128" s="52"/>
      <c r="H128" s="52"/>
      <c r="I128" s="52"/>
      <c r="J128" s="52"/>
      <c r="K128" s="52"/>
      <c r="L128" s="52"/>
    </row>
    <row r="129" spans="1:12" x14ac:dyDescent="0.25">
      <c r="A129" s="30"/>
      <c r="B129" s="30"/>
      <c r="C129" s="30"/>
      <c r="D129" s="30" t="s">
        <v>44</v>
      </c>
      <c r="E129" s="52"/>
      <c r="F129" s="52"/>
      <c r="G129" s="52"/>
      <c r="H129" s="52"/>
      <c r="I129" s="52"/>
      <c r="J129" s="52"/>
      <c r="K129" s="52"/>
      <c r="L129" s="52"/>
    </row>
    <row r="130" spans="1:12" x14ac:dyDescent="0.25">
      <c r="A130" s="30"/>
      <c r="B130" s="30"/>
      <c r="C130" s="30"/>
      <c r="D130" s="30" t="s">
        <v>45</v>
      </c>
      <c r="E130" s="52"/>
      <c r="F130" s="52"/>
      <c r="G130" s="52"/>
      <c r="H130" s="52"/>
      <c r="I130" s="52"/>
      <c r="J130" s="52"/>
      <c r="K130" s="52"/>
      <c r="L130" s="52"/>
    </row>
    <row r="131" spans="1:12" x14ac:dyDescent="0.25">
      <c r="A131" s="30"/>
      <c r="B131" s="30"/>
      <c r="C131" s="30"/>
      <c r="D131" s="30" t="s">
        <v>46</v>
      </c>
      <c r="E131" s="52"/>
      <c r="F131" s="52"/>
      <c r="G131" s="52"/>
      <c r="H131" s="52"/>
      <c r="I131" s="52"/>
      <c r="J131" s="52"/>
      <c r="K131" s="52"/>
      <c r="L131" s="52"/>
    </row>
    <row r="132" spans="1:12" x14ac:dyDescent="0.25">
      <c r="A132" s="30"/>
      <c r="B132" s="30"/>
      <c r="C132" s="30"/>
      <c r="D132" s="30" t="s">
        <v>47</v>
      </c>
      <c r="E132" s="52"/>
      <c r="F132" s="52"/>
      <c r="G132" s="52"/>
      <c r="H132" s="52"/>
      <c r="I132" s="52"/>
      <c r="J132" s="52"/>
      <c r="K132" s="52"/>
      <c r="L132" s="52"/>
    </row>
    <row r="133" spans="1:12" x14ac:dyDescent="0.25">
      <c r="A133" s="30"/>
      <c r="B133" s="30"/>
      <c r="C133" s="30"/>
      <c r="D133" s="30" t="s">
        <v>48</v>
      </c>
      <c r="E133" s="52"/>
      <c r="F133" s="52"/>
      <c r="G133" s="52"/>
      <c r="H133" s="52"/>
      <c r="I133" s="52"/>
      <c r="J133" s="52"/>
      <c r="K133" s="52"/>
      <c r="L133" s="52"/>
    </row>
    <row r="134" spans="1:12" x14ac:dyDescent="0.25">
      <c r="A134" s="30"/>
      <c r="B134" s="30"/>
      <c r="C134" s="30"/>
      <c r="D134" s="30" t="s">
        <v>49</v>
      </c>
      <c r="E134" s="52"/>
      <c r="F134" s="52"/>
      <c r="G134" s="52"/>
      <c r="H134" s="52"/>
      <c r="I134" s="52"/>
      <c r="J134" s="52"/>
      <c r="K134" s="52"/>
      <c r="L134" s="52"/>
    </row>
    <row r="135" spans="1:12" x14ac:dyDescent="0.25">
      <c r="A135" s="30"/>
      <c r="B135" s="30"/>
      <c r="C135" s="30"/>
      <c r="D135" s="52"/>
      <c r="E135" s="52"/>
      <c r="F135" s="52"/>
      <c r="G135" s="52"/>
      <c r="H135" s="52"/>
      <c r="I135" s="52"/>
      <c r="J135" s="52"/>
      <c r="K135" s="52"/>
      <c r="L135" s="52"/>
    </row>
    <row r="136" spans="1:12" x14ac:dyDescent="0.25">
      <c r="A136" s="30"/>
      <c r="B136" s="30"/>
      <c r="C136" s="30"/>
      <c r="D136" s="52"/>
      <c r="E136" s="52"/>
      <c r="F136" s="52"/>
      <c r="G136" s="52"/>
      <c r="H136" s="52"/>
      <c r="I136" s="52"/>
      <c r="J136" s="52"/>
      <c r="K136" s="52"/>
      <c r="L136" s="52"/>
    </row>
    <row r="137" spans="1:12" x14ac:dyDescent="0.25">
      <c r="A137" s="30"/>
      <c r="B137" s="30"/>
      <c r="C137" s="30"/>
      <c r="D137" s="30" t="s">
        <v>41</v>
      </c>
      <c r="E137" s="30"/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/>
      <c r="L137" s="30">
        <v>0</v>
      </c>
    </row>
    <row r="138" spans="1:12" ht="15.75" customHeight="1" x14ac:dyDescent="0.25">
      <c r="A138" s="53">
        <v>2</v>
      </c>
      <c r="B138" s="53">
        <v>2</v>
      </c>
      <c r="C138" s="53" t="s">
        <v>50</v>
      </c>
      <c r="D138" s="53"/>
      <c r="E138" s="53"/>
      <c r="F138" s="53">
        <v>570</v>
      </c>
      <c r="G138" s="53">
        <v>22</v>
      </c>
      <c r="H138" s="53">
        <v>48</v>
      </c>
      <c r="I138" s="53">
        <v>86</v>
      </c>
      <c r="J138" s="53">
        <v>869</v>
      </c>
      <c r="K138" s="53"/>
      <c r="L138" s="53">
        <v>68.94</v>
      </c>
    </row>
    <row r="139" spans="1:12" x14ac:dyDescent="0.25">
      <c r="A139" s="30">
        <v>2</v>
      </c>
      <c r="B139" s="30">
        <v>3</v>
      </c>
      <c r="C139" s="30" t="s">
        <v>26</v>
      </c>
      <c r="D139" s="30" t="s">
        <v>27</v>
      </c>
      <c r="E139" s="30" t="s">
        <v>56</v>
      </c>
      <c r="F139" s="52">
        <v>180</v>
      </c>
      <c r="G139" s="52">
        <v>23.9</v>
      </c>
      <c r="H139" s="52">
        <v>16.3</v>
      </c>
      <c r="I139" s="52">
        <v>32.14</v>
      </c>
      <c r="J139" s="52">
        <v>371</v>
      </c>
      <c r="K139" s="52">
        <v>84</v>
      </c>
      <c r="L139" s="52">
        <v>40.51</v>
      </c>
    </row>
    <row r="140" spans="1:12" x14ac:dyDescent="0.25">
      <c r="A140" s="30"/>
      <c r="B140" s="30"/>
      <c r="C140" s="30"/>
      <c r="D140" s="52"/>
      <c r="E140" s="52"/>
      <c r="F140" s="52"/>
      <c r="G140" s="52"/>
      <c r="H140" s="52"/>
      <c r="I140" s="52"/>
      <c r="J140" s="52"/>
      <c r="K140" s="52"/>
      <c r="L140" s="52"/>
    </row>
    <row r="141" spans="1:12" x14ac:dyDescent="0.25">
      <c r="A141" s="30"/>
      <c r="B141" s="30"/>
      <c r="C141" s="30"/>
      <c r="D141" s="30" t="s">
        <v>31</v>
      </c>
      <c r="E141" s="52" t="s">
        <v>57</v>
      </c>
      <c r="F141" s="52">
        <v>200</v>
      </c>
      <c r="G141" s="52">
        <v>3</v>
      </c>
      <c r="H141" s="52">
        <v>0</v>
      </c>
      <c r="I141" s="52">
        <v>23</v>
      </c>
      <c r="J141" s="52">
        <v>104</v>
      </c>
      <c r="K141" s="52">
        <v>382</v>
      </c>
      <c r="L141" s="52">
        <v>10.38</v>
      </c>
    </row>
    <row r="142" spans="1:12" x14ac:dyDescent="0.25">
      <c r="A142" s="30"/>
      <c r="B142" s="30"/>
      <c r="C142" s="30"/>
      <c r="D142" s="30" t="s">
        <v>33</v>
      </c>
      <c r="E142" s="52"/>
      <c r="F142" s="52"/>
      <c r="G142" s="52"/>
      <c r="H142" s="52"/>
      <c r="I142" s="52"/>
      <c r="J142" s="52"/>
      <c r="K142" s="52"/>
      <c r="L142" s="52"/>
    </row>
    <row r="143" spans="1:12" x14ac:dyDescent="0.25">
      <c r="A143" s="30"/>
      <c r="B143" s="30"/>
      <c r="C143" s="30"/>
      <c r="D143" s="30" t="s">
        <v>35</v>
      </c>
      <c r="E143" s="52" t="s">
        <v>36</v>
      </c>
      <c r="F143" s="52">
        <v>190</v>
      </c>
      <c r="G143" s="52">
        <v>1</v>
      </c>
      <c r="H143" s="52">
        <v>1</v>
      </c>
      <c r="I143" s="52">
        <v>17</v>
      </c>
      <c r="J143" s="52">
        <v>90</v>
      </c>
      <c r="K143" s="52">
        <v>368</v>
      </c>
      <c r="L143" s="52">
        <v>18.05</v>
      </c>
    </row>
    <row r="144" spans="1:12" x14ac:dyDescent="0.25">
      <c r="A144" s="30"/>
      <c r="B144" s="30"/>
      <c r="C144" s="30"/>
      <c r="D144" s="52"/>
      <c r="E144" s="52"/>
      <c r="F144" s="52"/>
      <c r="G144" s="52"/>
      <c r="H144" s="52"/>
      <c r="I144" s="52"/>
      <c r="J144" s="52"/>
      <c r="K144" s="52"/>
      <c r="L144" s="52"/>
    </row>
    <row r="145" spans="1:12" x14ac:dyDescent="0.25">
      <c r="A145" s="30"/>
      <c r="B145" s="30"/>
      <c r="C145" s="30"/>
      <c r="D145" s="52"/>
      <c r="E145" s="52"/>
      <c r="F145" s="52"/>
      <c r="G145" s="52"/>
      <c r="H145" s="52"/>
      <c r="I145" s="52"/>
      <c r="J145" s="52"/>
      <c r="K145" s="52"/>
      <c r="L145" s="52"/>
    </row>
    <row r="146" spans="1:12" x14ac:dyDescent="0.25">
      <c r="A146" s="30"/>
      <c r="B146" s="30"/>
      <c r="C146" s="30"/>
      <c r="D146" s="30" t="s">
        <v>41</v>
      </c>
      <c r="E146" s="30"/>
      <c r="F146" s="30">
        <v>570</v>
      </c>
      <c r="G146" s="30">
        <v>27.9</v>
      </c>
      <c r="H146" s="30">
        <v>17.3</v>
      </c>
      <c r="I146" s="30">
        <v>72.14</v>
      </c>
      <c r="J146" s="30">
        <v>565</v>
      </c>
      <c r="K146" s="30"/>
      <c r="L146" s="30">
        <v>68.94</v>
      </c>
    </row>
    <row r="147" spans="1:12" x14ac:dyDescent="0.25">
      <c r="A147" s="30">
        <v>2</v>
      </c>
      <c r="B147" s="30">
        <v>3</v>
      </c>
      <c r="C147" s="30" t="s">
        <v>42</v>
      </c>
      <c r="D147" s="30" t="s">
        <v>43</v>
      </c>
      <c r="E147" s="52"/>
      <c r="F147" s="52"/>
      <c r="G147" s="52"/>
      <c r="H147" s="52"/>
      <c r="I147" s="52"/>
      <c r="J147" s="52"/>
      <c r="K147" s="52"/>
      <c r="L147" s="52"/>
    </row>
    <row r="148" spans="1:12" x14ac:dyDescent="0.25">
      <c r="A148" s="30"/>
      <c r="B148" s="30"/>
      <c r="C148" s="30"/>
      <c r="D148" s="30" t="s">
        <v>44</v>
      </c>
      <c r="E148" s="52"/>
      <c r="F148" s="52"/>
      <c r="G148" s="52"/>
      <c r="H148" s="52"/>
      <c r="I148" s="52"/>
      <c r="J148" s="52"/>
      <c r="K148" s="52"/>
      <c r="L148" s="52"/>
    </row>
    <row r="149" spans="1:12" x14ac:dyDescent="0.25">
      <c r="A149" s="30"/>
      <c r="B149" s="30"/>
      <c r="C149" s="30"/>
      <c r="D149" s="30" t="s">
        <v>45</v>
      </c>
      <c r="E149" s="52"/>
      <c r="F149" s="52"/>
      <c r="G149" s="52"/>
      <c r="H149" s="52"/>
      <c r="I149" s="52"/>
      <c r="J149" s="52"/>
      <c r="K149" s="52"/>
      <c r="L149" s="52"/>
    </row>
    <row r="150" spans="1:12" x14ac:dyDescent="0.25">
      <c r="A150" s="30"/>
      <c r="B150" s="30"/>
      <c r="C150" s="30"/>
      <c r="D150" s="30" t="s">
        <v>46</v>
      </c>
      <c r="E150" s="52"/>
      <c r="F150" s="52"/>
      <c r="G150" s="52"/>
      <c r="H150" s="52"/>
      <c r="I150" s="52"/>
      <c r="J150" s="52"/>
      <c r="K150" s="52"/>
      <c r="L150" s="52"/>
    </row>
    <row r="151" spans="1:12" x14ac:dyDescent="0.25">
      <c r="A151" s="30"/>
      <c r="B151" s="30"/>
      <c r="C151" s="30"/>
      <c r="D151" s="30" t="s">
        <v>47</v>
      </c>
      <c r="E151" s="52"/>
      <c r="F151" s="52"/>
      <c r="G151" s="52"/>
      <c r="H151" s="52"/>
      <c r="I151" s="52"/>
      <c r="J151" s="52"/>
      <c r="K151" s="52"/>
      <c r="L151" s="52"/>
    </row>
    <row r="152" spans="1:12" x14ac:dyDescent="0.25">
      <c r="A152" s="30"/>
      <c r="B152" s="30"/>
      <c r="C152" s="30"/>
      <c r="D152" s="30" t="s">
        <v>48</v>
      </c>
      <c r="E152" s="52"/>
      <c r="F152" s="52"/>
      <c r="G152" s="52"/>
      <c r="H152" s="52"/>
      <c r="I152" s="52"/>
      <c r="J152" s="52"/>
      <c r="K152" s="52"/>
      <c r="L152" s="52"/>
    </row>
    <row r="153" spans="1:12" x14ac:dyDescent="0.25">
      <c r="A153" s="30"/>
      <c r="B153" s="30"/>
      <c r="C153" s="30"/>
      <c r="D153" s="30" t="s">
        <v>49</v>
      </c>
      <c r="E153" s="52"/>
      <c r="F153" s="52"/>
      <c r="G153" s="52"/>
      <c r="H153" s="52"/>
      <c r="I153" s="52"/>
      <c r="J153" s="52"/>
      <c r="K153" s="52"/>
      <c r="L153" s="52"/>
    </row>
    <row r="154" spans="1:12" x14ac:dyDescent="0.25">
      <c r="A154" s="30"/>
      <c r="B154" s="30"/>
      <c r="C154" s="30"/>
      <c r="D154" s="52"/>
      <c r="E154" s="52"/>
      <c r="F154" s="52"/>
      <c r="G154" s="52"/>
      <c r="H154" s="52"/>
      <c r="I154" s="52"/>
      <c r="J154" s="52"/>
      <c r="K154" s="52"/>
      <c r="L154" s="52"/>
    </row>
    <row r="155" spans="1:12" x14ac:dyDescent="0.25">
      <c r="A155" s="30"/>
      <c r="B155" s="30"/>
      <c r="C155" s="30"/>
      <c r="D155" s="52"/>
      <c r="E155" s="52"/>
      <c r="F155" s="52"/>
      <c r="G155" s="52"/>
      <c r="H155" s="52"/>
      <c r="I155" s="52"/>
      <c r="J155" s="52"/>
      <c r="K155" s="52"/>
      <c r="L155" s="52"/>
    </row>
    <row r="156" spans="1:12" x14ac:dyDescent="0.25">
      <c r="A156" s="30"/>
      <c r="B156" s="30"/>
      <c r="C156" s="30"/>
      <c r="D156" s="30" t="s">
        <v>41</v>
      </c>
      <c r="E156" s="30"/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/>
      <c r="L156" s="30">
        <v>0</v>
      </c>
    </row>
    <row r="157" spans="1:12" ht="15.75" customHeight="1" x14ac:dyDescent="0.25">
      <c r="A157" s="53">
        <v>2</v>
      </c>
      <c r="B157" s="53">
        <v>3</v>
      </c>
      <c r="C157" s="53" t="s">
        <v>50</v>
      </c>
      <c r="D157" s="53"/>
      <c r="E157" s="53"/>
      <c r="F157" s="53">
        <v>570</v>
      </c>
      <c r="G157" s="53">
        <v>27.9</v>
      </c>
      <c r="H157" s="53">
        <v>17.3</v>
      </c>
      <c r="I157" s="53">
        <v>72.14</v>
      </c>
      <c r="J157" s="53">
        <v>565</v>
      </c>
      <c r="K157" s="53"/>
      <c r="L157" s="53">
        <v>68.94</v>
      </c>
    </row>
    <row r="158" spans="1:12" x14ac:dyDescent="0.25">
      <c r="A158" s="30">
        <v>2</v>
      </c>
      <c r="B158" s="30">
        <v>4</v>
      </c>
      <c r="C158" s="30" t="s">
        <v>26</v>
      </c>
      <c r="D158" s="30" t="s">
        <v>27</v>
      </c>
      <c r="E158" s="52" t="s">
        <v>58</v>
      </c>
      <c r="F158" s="52">
        <v>140</v>
      </c>
      <c r="G158" s="52">
        <v>17</v>
      </c>
      <c r="H158" s="52">
        <v>8</v>
      </c>
      <c r="I158" s="52">
        <v>17</v>
      </c>
      <c r="J158" s="52">
        <v>208</v>
      </c>
      <c r="K158" s="52" t="s">
        <v>59</v>
      </c>
      <c r="L158" s="52">
        <v>36.619999999999997</v>
      </c>
    </row>
    <row r="159" spans="1:12" x14ac:dyDescent="0.25">
      <c r="A159" s="30"/>
      <c r="B159" s="30"/>
      <c r="C159" s="30"/>
      <c r="D159" s="30"/>
      <c r="E159" s="52" t="s">
        <v>60</v>
      </c>
      <c r="F159" s="52">
        <v>150</v>
      </c>
      <c r="G159" s="52">
        <v>3</v>
      </c>
      <c r="H159" s="52">
        <v>6</v>
      </c>
      <c r="I159" s="52">
        <v>21</v>
      </c>
      <c r="J159" s="52">
        <v>150</v>
      </c>
      <c r="K159" s="52">
        <v>321</v>
      </c>
      <c r="L159" s="52">
        <v>14.5</v>
      </c>
    </row>
    <row r="160" spans="1:12" x14ac:dyDescent="0.25">
      <c r="A160" s="30"/>
      <c r="B160" s="30"/>
      <c r="C160" s="30"/>
      <c r="D160" s="30" t="s">
        <v>31</v>
      </c>
      <c r="E160" s="52" t="s">
        <v>57</v>
      </c>
      <c r="F160" s="52">
        <v>180</v>
      </c>
      <c r="G160" s="52">
        <v>3</v>
      </c>
      <c r="H160" s="52">
        <v>0</v>
      </c>
      <c r="I160" s="52">
        <v>23</v>
      </c>
      <c r="J160" s="52">
        <v>104</v>
      </c>
      <c r="K160" s="52">
        <v>382</v>
      </c>
      <c r="L160" s="52">
        <v>9.59</v>
      </c>
    </row>
    <row r="161" spans="1:12" x14ac:dyDescent="0.25">
      <c r="A161" s="30"/>
      <c r="B161" s="30"/>
      <c r="C161" s="30"/>
      <c r="D161" s="30" t="s">
        <v>33</v>
      </c>
      <c r="E161" s="52" t="s">
        <v>34</v>
      </c>
      <c r="F161" s="52">
        <v>50</v>
      </c>
      <c r="G161" s="52">
        <v>3</v>
      </c>
      <c r="H161" s="52">
        <v>10</v>
      </c>
      <c r="I161" s="52">
        <v>18</v>
      </c>
      <c r="J161" s="52">
        <v>174</v>
      </c>
      <c r="K161" s="52">
        <v>1</v>
      </c>
      <c r="L161" s="52">
        <v>2.4500000000000002</v>
      </c>
    </row>
    <row r="162" spans="1:12" x14ac:dyDescent="0.25">
      <c r="A162" s="30"/>
      <c r="B162" s="30"/>
      <c r="C162" s="30"/>
      <c r="D162" s="30" t="s">
        <v>35</v>
      </c>
      <c r="E162" s="52"/>
      <c r="F162" s="52"/>
      <c r="G162" s="52"/>
      <c r="H162" s="52"/>
      <c r="I162" s="52"/>
      <c r="J162" s="52"/>
      <c r="K162" s="52"/>
      <c r="L162" s="52"/>
    </row>
    <row r="163" spans="1:12" x14ac:dyDescent="0.25">
      <c r="A163" s="30"/>
      <c r="B163" s="30"/>
      <c r="C163" s="30"/>
      <c r="D163" s="30" t="s">
        <v>37</v>
      </c>
      <c r="E163" s="52" t="s">
        <v>38</v>
      </c>
      <c r="F163" s="52">
        <v>15</v>
      </c>
      <c r="G163" s="52">
        <v>0</v>
      </c>
      <c r="H163" s="52">
        <v>8</v>
      </c>
      <c r="I163" s="52">
        <v>0</v>
      </c>
      <c r="J163" s="52">
        <v>72</v>
      </c>
      <c r="K163" s="52">
        <v>14</v>
      </c>
      <c r="L163" s="52">
        <v>5.78</v>
      </c>
    </row>
    <row r="164" spans="1:12" x14ac:dyDescent="0.25">
      <c r="A164" s="30"/>
      <c r="B164" s="30"/>
      <c r="C164" s="30"/>
      <c r="D164" s="52"/>
      <c r="E164" s="52"/>
      <c r="F164" s="52"/>
      <c r="G164" s="52"/>
      <c r="H164" s="52"/>
      <c r="I164" s="52"/>
      <c r="J164" s="52"/>
      <c r="K164" s="52"/>
      <c r="L164" s="52"/>
    </row>
    <row r="165" spans="1:12" x14ac:dyDescent="0.25">
      <c r="A165" s="30"/>
      <c r="B165" s="30"/>
      <c r="C165" s="30"/>
      <c r="D165" s="30" t="s">
        <v>41</v>
      </c>
      <c r="E165" s="30"/>
      <c r="F165" s="30">
        <v>535</v>
      </c>
      <c r="G165" s="30">
        <v>26</v>
      </c>
      <c r="H165" s="30">
        <v>32</v>
      </c>
      <c r="I165" s="30">
        <v>79</v>
      </c>
      <c r="J165" s="30">
        <v>708</v>
      </c>
      <c r="K165" s="30"/>
      <c r="L165" s="30">
        <v>68.94</v>
      </c>
    </row>
    <row r="166" spans="1:12" x14ac:dyDescent="0.25">
      <c r="A166" s="30">
        <v>2</v>
      </c>
      <c r="B166" s="30">
        <v>4</v>
      </c>
      <c r="C166" s="30" t="s">
        <v>42</v>
      </c>
      <c r="D166" s="30" t="s">
        <v>43</v>
      </c>
      <c r="E166" s="52"/>
      <c r="F166" s="52"/>
      <c r="G166" s="52"/>
      <c r="H166" s="52"/>
      <c r="I166" s="52"/>
      <c r="J166" s="52"/>
      <c r="K166" s="52"/>
      <c r="L166" s="52"/>
    </row>
    <row r="167" spans="1:12" x14ac:dyDescent="0.25">
      <c r="A167" s="30"/>
      <c r="B167" s="30"/>
      <c r="C167" s="30"/>
      <c r="D167" s="30" t="s">
        <v>44</v>
      </c>
      <c r="E167" s="52"/>
      <c r="F167" s="52"/>
      <c r="G167" s="52"/>
      <c r="H167" s="52"/>
      <c r="I167" s="52"/>
      <c r="J167" s="52"/>
      <c r="K167" s="52"/>
      <c r="L167" s="52"/>
    </row>
    <row r="168" spans="1:12" x14ac:dyDescent="0.25">
      <c r="A168" s="30"/>
      <c r="B168" s="30"/>
      <c r="C168" s="30"/>
      <c r="D168" s="30" t="s">
        <v>45</v>
      </c>
      <c r="E168" s="52"/>
      <c r="F168" s="52"/>
      <c r="G168" s="52"/>
      <c r="H168" s="52"/>
      <c r="I168" s="52"/>
      <c r="J168" s="52"/>
      <c r="K168" s="52"/>
      <c r="L168" s="52"/>
    </row>
    <row r="169" spans="1:12" x14ac:dyDescent="0.25">
      <c r="A169" s="30"/>
      <c r="B169" s="30"/>
      <c r="C169" s="30"/>
      <c r="D169" s="30" t="s">
        <v>46</v>
      </c>
      <c r="E169" s="52"/>
      <c r="F169" s="52"/>
      <c r="G169" s="52"/>
      <c r="H169" s="52"/>
      <c r="I169" s="52"/>
      <c r="J169" s="52"/>
      <c r="K169" s="52"/>
      <c r="L169" s="52"/>
    </row>
    <row r="170" spans="1:12" x14ac:dyDescent="0.25">
      <c r="A170" s="30"/>
      <c r="B170" s="30"/>
      <c r="C170" s="30"/>
      <c r="D170" s="30" t="s">
        <v>47</v>
      </c>
      <c r="E170" s="52"/>
      <c r="F170" s="52"/>
      <c r="G170" s="52"/>
      <c r="H170" s="52"/>
      <c r="I170" s="52"/>
      <c r="J170" s="52"/>
      <c r="K170" s="52"/>
      <c r="L170" s="52"/>
    </row>
    <row r="171" spans="1:12" x14ac:dyDescent="0.25">
      <c r="A171" s="30"/>
      <c r="B171" s="30"/>
      <c r="C171" s="30"/>
      <c r="D171" s="30" t="s">
        <v>48</v>
      </c>
      <c r="E171" s="52"/>
      <c r="F171" s="52"/>
      <c r="G171" s="52"/>
      <c r="H171" s="52"/>
      <c r="I171" s="52"/>
      <c r="J171" s="52"/>
      <c r="K171" s="52"/>
      <c r="L171" s="52"/>
    </row>
    <row r="172" spans="1:12" x14ac:dyDescent="0.25">
      <c r="A172" s="30"/>
      <c r="B172" s="30"/>
      <c r="C172" s="30"/>
      <c r="D172" s="30" t="s">
        <v>49</v>
      </c>
      <c r="E172" s="52"/>
      <c r="F172" s="52"/>
      <c r="G172" s="52"/>
      <c r="H172" s="52"/>
      <c r="I172" s="52"/>
      <c r="J172" s="52"/>
      <c r="K172" s="52"/>
      <c r="L172" s="52"/>
    </row>
    <row r="173" spans="1:12" x14ac:dyDescent="0.25">
      <c r="A173" s="30"/>
      <c r="B173" s="30"/>
      <c r="C173" s="30"/>
      <c r="D173" s="52"/>
      <c r="E173" s="52"/>
      <c r="F173" s="52"/>
      <c r="G173" s="52"/>
      <c r="H173" s="52"/>
      <c r="I173" s="52"/>
      <c r="J173" s="52"/>
      <c r="K173" s="52"/>
      <c r="L173" s="52"/>
    </row>
    <row r="174" spans="1:12" x14ac:dyDescent="0.25">
      <c r="A174" s="30"/>
      <c r="B174" s="30"/>
      <c r="C174" s="30"/>
      <c r="D174" s="52"/>
      <c r="E174" s="52"/>
      <c r="F174" s="52"/>
      <c r="G174" s="52"/>
      <c r="H174" s="52"/>
      <c r="I174" s="52"/>
      <c r="J174" s="52"/>
      <c r="K174" s="52"/>
      <c r="L174" s="52"/>
    </row>
    <row r="175" spans="1:12" x14ac:dyDescent="0.25">
      <c r="A175" s="30"/>
      <c r="B175" s="30"/>
      <c r="C175" s="30"/>
      <c r="D175" s="30" t="s">
        <v>41</v>
      </c>
      <c r="E175" s="30"/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/>
      <c r="L175" s="30">
        <v>0</v>
      </c>
    </row>
    <row r="176" spans="1:12" ht="15.75" customHeight="1" x14ac:dyDescent="0.25">
      <c r="A176" s="53">
        <v>2</v>
      </c>
      <c r="B176" s="53">
        <v>4</v>
      </c>
      <c r="C176" s="53" t="s">
        <v>50</v>
      </c>
      <c r="D176" s="53"/>
      <c r="E176" s="53"/>
      <c r="F176" s="53">
        <v>535</v>
      </c>
      <c r="G176" s="53">
        <v>26</v>
      </c>
      <c r="H176" s="53">
        <v>32</v>
      </c>
      <c r="I176" s="53">
        <v>79</v>
      </c>
      <c r="J176" s="53">
        <v>708</v>
      </c>
      <c r="K176" s="53"/>
      <c r="L176" s="53">
        <v>68.94</v>
      </c>
    </row>
    <row r="177" spans="1:12" x14ac:dyDescent="0.25">
      <c r="A177" s="30">
        <v>2</v>
      </c>
      <c r="B177" s="30">
        <v>5</v>
      </c>
      <c r="C177" s="30" t="s">
        <v>26</v>
      </c>
      <c r="D177" s="30" t="s">
        <v>27</v>
      </c>
      <c r="E177" s="52" t="s">
        <v>61</v>
      </c>
      <c r="F177" s="52">
        <v>135</v>
      </c>
      <c r="G177" s="52">
        <v>12</v>
      </c>
      <c r="H177" s="52">
        <v>20</v>
      </c>
      <c r="I177" s="52">
        <v>15</v>
      </c>
      <c r="J177" s="52">
        <v>288</v>
      </c>
      <c r="K177" s="52" t="s">
        <v>62</v>
      </c>
      <c r="L177" s="52">
        <v>57.29</v>
      </c>
    </row>
    <row r="178" spans="1:12" x14ac:dyDescent="0.25">
      <c r="A178" s="30"/>
      <c r="B178" s="30"/>
      <c r="C178" s="30"/>
      <c r="D178" s="52"/>
      <c r="E178" s="52" t="s">
        <v>63</v>
      </c>
      <c r="F178" s="52">
        <v>150</v>
      </c>
      <c r="G178" s="52">
        <v>9</v>
      </c>
      <c r="H178" s="52">
        <v>6</v>
      </c>
      <c r="I178" s="52">
        <v>39</v>
      </c>
      <c r="J178" s="52">
        <v>246</v>
      </c>
      <c r="K178" s="52">
        <v>302</v>
      </c>
      <c r="L178" s="52">
        <v>7.55</v>
      </c>
    </row>
    <row r="179" spans="1:12" x14ac:dyDescent="0.25">
      <c r="A179" s="30"/>
      <c r="B179" s="30"/>
      <c r="C179" s="30"/>
      <c r="D179" s="30" t="s">
        <v>31</v>
      </c>
      <c r="E179" s="52" t="s">
        <v>53</v>
      </c>
      <c r="F179" s="52">
        <v>200</v>
      </c>
      <c r="G179" s="52">
        <v>0</v>
      </c>
      <c r="H179" s="52">
        <v>0</v>
      </c>
      <c r="I179" s="52">
        <v>14</v>
      </c>
      <c r="J179" s="52">
        <v>57</v>
      </c>
      <c r="K179" s="52">
        <v>376</v>
      </c>
      <c r="L179" s="52">
        <v>1.65</v>
      </c>
    </row>
    <row r="180" spans="1:12" x14ac:dyDescent="0.25">
      <c r="A180" s="30"/>
      <c r="B180" s="30"/>
      <c r="C180" s="30"/>
      <c r="D180" s="30" t="s">
        <v>33</v>
      </c>
      <c r="E180" s="52" t="s">
        <v>34</v>
      </c>
      <c r="F180" s="52">
        <v>50</v>
      </c>
      <c r="G180" s="52">
        <v>3</v>
      </c>
      <c r="H180" s="52">
        <v>10</v>
      </c>
      <c r="I180" s="52">
        <v>18</v>
      </c>
      <c r="J180" s="52">
        <v>174</v>
      </c>
      <c r="K180" s="52">
        <v>1</v>
      </c>
      <c r="L180" s="52">
        <v>2.4500000000000002</v>
      </c>
    </row>
    <row r="181" spans="1:12" x14ac:dyDescent="0.25">
      <c r="A181" s="30"/>
      <c r="B181" s="30"/>
      <c r="C181" s="30"/>
      <c r="D181" s="30" t="s">
        <v>35</v>
      </c>
      <c r="E181" s="52"/>
      <c r="F181" s="52"/>
      <c r="G181" s="52"/>
      <c r="H181" s="52"/>
      <c r="I181" s="52"/>
      <c r="J181" s="52"/>
      <c r="K181" s="52"/>
      <c r="L181" s="52"/>
    </row>
    <row r="182" spans="1:12" x14ac:dyDescent="0.25">
      <c r="A182" s="30"/>
      <c r="B182" s="30"/>
      <c r="C182" s="30"/>
      <c r="D182" s="30" t="s">
        <v>55</v>
      </c>
      <c r="E182" s="52"/>
      <c r="F182" s="52"/>
      <c r="G182" s="52"/>
      <c r="H182" s="52"/>
      <c r="I182" s="52"/>
      <c r="J182" s="52"/>
      <c r="K182" s="52"/>
      <c r="L182" s="52"/>
    </row>
    <row r="183" spans="1:12" x14ac:dyDescent="0.25">
      <c r="A183" s="30"/>
      <c r="B183" s="30"/>
      <c r="C183" s="30"/>
      <c r="D183" s="52"/>
      <c r="E183" s="52"/>
      <c r="F183" s="52"/>
      <c r="G183" s="52"/>
      <c r="H183" s="52"/>
      <c r="I183" s="52"/>
      <c r="J183" s="52"/>
      <c r="K183" s="52"/>
      <c r="L183" s="52"/>
    </row>
    <row r="184" spans="1:12" x14ac:dyDescent="0.25">
      <c r="A184" s="30"/>
      <c r="B184" s="30"/>
      <c r="C184" s="30"/>
      <c r="D184" s="30" t="s">
        <v>41</v>
      </c>
      <c r="E184" s="30"/>
      <c r="F184" s="30">
        <v>535</v>
      </c>
      <c r="G184" s="30">
        <v>24</v>
      </c>
      <c r="H184" s="30">
        <v>36</v>
      </c>
      <c r="I184" s="30">
        <v>86</v>
      </c>
      <c r="J184" s="30">
        <v>765</v>
      </c>
      <c r="K184" s="30"/>
      <c r="L184" s="30">
        <v>68.940000000000012</v>
      </c>
    </row>
    <row r="185" spans="1:12" x14ac:dyDescent="0.25">
      <c r="A185" s="30">
        <v>2</v>
      </c>
      <c r="B185" s="30">
        <v>5</v>
      </c>
      <c r="C185" s="30" t="s">
        <v>42</v>
      </c>
      <c r="D185" s="30" t="s">
        <v>43</v>
      </c>
      <c r="E185" s="52"/>
      <c r="F185" s="52"/>
      <c r="G185" s="52"/>
      <c r="H185" s="52"/>
      <c r="I185" s="52"/>
      <c r="J185" s="52"/>
      <c r="K185" s="52"/>
      <c r="L185" s="52"/>
    </row>
    <row r="186" spans="1:12" x14ac:dyDescent="0.25">
      <c r="A186" s="30"/>
      <c r="B186" s="30"/>
      <c r="C186" s="30"/>
      <c r="D186" s="30" t="s">
        <v>44</v>
      </c>
      <c r="E186" s="52"/>
      <c r="F186" s="52"/>
      <c r="G186" s="52"/>
      <c r="H186" s="52"/>
      <c r="I186" s="52"/>
      <c r="J186" s="52"/>
      <c r="K186" s="52"/>
      <c r="L186" s="52"/>
    </row>
    <row r="187" spans="1:12" x14ac:dyDescent="0.25">
      <c r="A187" s="30"/>
      <c r="B187" s="30"/>
      <c r="C187" s="30"/>
      <c r="D187" s="30" t="s">
        <v>45</v>
      </c>
      <c r="E187" s="52"/>
      <c r="F187" s="52"/>
      <c r="G187" s="52"/>
      <c r="H187" s="52"/>
      <c r="I187" s="52"/>
      <c r="J187" s="52"/>
      <c r="K187" s="52"/>
      <c r="L187" s="52"/>
    </row>
    <row r="188" spans="1:12" x14ac:dyDescent="0.25">
      <c r="A188" s="30"/>
      <c r="B188" s="30"/>
      <c r="C188" s="30"/>
      <c r="D188" s="30" t="s">
        <v>46</v>
      </c>
      <c r="E188" s="52"/>
      <c r="F188" s="52"/>
      <c r="G188" s="52"/>
      <c r="H188" s="52"/>
      <c r="I188" s="52"/>
      <c r="J188" s="52"/>
      <c r="K188" s="52"/>
      <c r="L188" s="52"/>
    </row>
    <row r="189" spans="1:12" x14ac:dyDescent="0.25">
      <c r="A189" s="30"/>
      <c r="B189" s="30"/>
      <c r="C189" s="30"/>
      <c r="D189" s="30" t="s">
        <v>47</v>
      </c>
      <c r="E189" s="52"/>
      <c r="F189" s="52"/>
      <c r="G189" s="52"/>
      <c r="H189" s="52"/>
      <c r="I189" s="52"/>
      <c r="J189" s="52"/>
      <c r="K189" s="52"/>
      <c r="L189" s="52"/>
    </row>
    <row r="190" spans="1:12" x14ac:dyDescent="0.25">
      <c r="A190" s="30"/>
      <c r="B190" s="30"/>
      <c r="C190" s="30"/>
      <c r="D190" s="30" t="s">
        <v>48</v>
      </c>
      <c r="E190" s="52"/>
      <c r="F190" s="52"/>
      <c r="G190" s="52"/>
      <c r="H190" s="52"/>
      <c r="I190" s="52"/>
      <c r="J190" s="52"/>
      <c r="K190" s="52"/>
      <c r="L190" s="52"/>
    </row>
    <row r="191" spans="1:12" x14ac:dyDescent="0.25">
      <c r="A191" s="30"/>
      <c r="B191" s="30"/>
      <c r="C191" s="30"/>
      <c r="D191" s="30" t="s">
        <v>49</v>
      </c>
      <c r="E191" s="52"/>
      <c r="F191" s="52"/>
      <c r="G191" s="52"/>
      <c r="H191" s="52"/>
      <c r="I191" s="52"/>
      <c r="J191" s="52"/>
      <c r="K191" s="52"/>
      <c r="L191" s="52"/>
    </row>
    <row r="192" spans="1:12" x14ac:dyDescent="0.25">
      <c r="A192" s="30"/>
      <c r="B192" s="30"/>
      <c r="C192" s="30"/>
      <c r="D192" s="30"/>
      <c r="E192" s="52"/>
      <c r="F192" s="52"/>
      <c r="G192" s="52"/>
      <c r="H192" s="52"/>
      <c r="I192" s="52"/>
      <c r="J192" s="52"/>
      <c r="K192" s="52"/>
      <c r="L192" s="52"/>
    </row>
    <row r="193" spans="1:12" x14ac:dyDescent="0.25">
      <c r="A193" s="30"/>
      <c r="B193" s="30"/>
      <c r="C193" s="30"/>
      <c r="D193" s="30"/>
      <c r="E193" s="52"/>
      <c r="F193" s="52"/>
      <c r="G193" s="52"/>
      <c r="H193" s="52"/>
      <c r="I193" s="52"/>
      <c r="J193" s="52"/>
      <c r="K193" s="52"/>
      <c r="L193" s="52"/>
    </row>
    <row r="194" spans="1:12" x14ac:dyDescent="0.25">
      <c r="A194" s="30"/>
      <c r="B194" s="30"/>
      <c r="C194" s="30"/>
      <c r="D194" s="30" t="s">
        <v>41</v>
      </c>
      <c r="E194" s="30"/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/>
      <c r="L194" s="30">
        <v>0</v>
      </c>
    </row>
    <row r="195" spans="1:12" ht="15.75" customHeight="1" x14ac:dyDescent="0.25">
      <c r="A195" s="53">
        <v>2</v>
      </c>
      <c r="B195" s="53">
        <v>5</v>
      </c>
      <c r="C195" s="53" t="s">
        <v>50</v>
      </c>
      <c r="D195" s="53"/>
      <c r="E195" s="53"/>
      <c r="F195" s="53">
        <v>535</v>
      </c>
      <c r="G195" s="53">
        <v>24</v>
      </c>
      <c r="H195" s="53">
        <v>36</v>
      </c>
      <c r="I195" s="53">
        <v>86</v>
      </c>
      <c r="J195" s="53">
        <v>765</v>
      </c>
      <c r="K195" s="53"/>
      <c r="L195" s="53">
        <v>68.940000000000012</v>
      </c>
    </row>
    <row r="196" spans="1:12" ht="15.75" thickBot="1" x14ac:dyDescent="0.3">
      <c r="A196" s="54"/>
      <c r="B196" s="55"/>
      <c r="C196" s="62" t="s">
        <v>75</v>
      </c>
      <c r="D196" s="62"/>
      <c r="E196" s="62"/>
      <c r="F196" s="56">
        <f>(F24+F43+F62+F81+F100+F119+F138+F157+F176+F195)/(IF(F24=0,0,1)+IF(F43=0,0,1)+IF(F62=0,0,1)+IF(F81=0,0,1)+IF(F100=0,0,1)+IF(F119=0,0,1)+IF(F138=0,0,1)+IF(F157=0,0,1)+IF(F176=0,0,1)+IF(F195=0,0,1))</f>
        <v>589.1</v>
      </c>
      <c r="G196" s="56">
        <f>(G24+G43+G62+G81+G100+G119+G138+G157+G176+G195)/(IF(G24=0,0,1)+IF(G43=0,0,1)+IF(G62=0,0,1)+IF(G81=0,0,1)+IF(G100=0,0,1)+IF(G119=0,0,1)+IF(G138=0,0,1)+IF(G157=0,0,1)+IF(G176=0,0,1)+IF(G195=0,0,1))</f>
        <v>25.39</v>
      </c>
      <c r="H196" s="56">
        <f t="shared" ref="H196:J196" si="30">(H24+H43+H62+H81+H100+H119+H138+H157+H176+H195)/(IF(H24=0,0,1)+IF(H43=0,0,1)+IF(H62=0,0,1)+IF(H81=0,0,1)+IF(H100=0,0,1)+IF(H119=0,0,1)+IF(H138=0,0,1)+IF(H157=0,0,1)+IF(H176=0,0,1)+IF(H195=0,0,1))</f>
        <v>42.43</v>
      </c>
      <c r="I196" s="56">
        <f t="shared" si="30"/>
        <v>93.013999999999996</v>
      </c>
      <c r="J196" s="56">
        <f t="shared" si="30"/>
        <v>857.1</v>
      </c>
      <c r="K196" s="56"/>
      <c r="L196" s="56">
        <f t="shared" ref="L196" si="31">(L24+L43+L62+L81+L100+L119+L138+L157+L176+L195)/(IF(L24=0,0,1)+IF(L43=0,0,1)+IF(L62=0,0,1)+IF(L81=0,0,1)+IF(L100=0,0,1)+IF(L119=0,0,1)+IF(L138=0,0,1)+IF(L157=0,0,1)+IF(L176=0,0,1)+IF(L195=0,0,1))</f>
        <v>68.940000000000012</v>
      </c>
    </row>
    <row r="197" spans="1:12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</sheetData>
  <mergeCells count="9">
    <mergeCell ref="C196:E196"/>
    <mergeCell ref="C81:D81"/>
    <mergeCell ref="C100:D100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2024-09-23T07:29:15Z</dcterms:modified>
</cp:coreProperties>
</file>